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64C361-CD93-42C6-868D-511115707CA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l="1"/>
  <c r="G268" i="1"/>
  <c r="G293" i="1"/>
  <c r="L293" i="1"/>
  <c r="I465" i="1"/>
  <c r="H440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221" i="1" l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<sst xmlns="http://schemas.openxmlformats.org/spreadsheetml/2006/main" count="663" uniqueCount="198">
  <si>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</si>
  <si>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</si>
  <si>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</si>
  <si>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</si>
  <si>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</si>
  <si>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</si>
  <si>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</si>
  <si>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</si>
  <si>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</si>
  <si>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</si>
  <si>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</si>
  <si>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</si>
  <si>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</si>
  <si>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</si>
  <si>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</si>
  <si>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</si>
  <si>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</si>
  <si>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</si>
  <si>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</si>
  <si>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</si>
  <si>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</si>
  <si>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</si>
  <si>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</si>
  <si>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</si>
  <si>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</si>
  <si>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</si>
  <si>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</si>
  <si>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</si>
  <si>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</si>
  <si>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</si>
  <si>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</si>
  <si>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</si>
  <si>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</si>
  <si>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</si>
  <si>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</si>
  <si>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</si>
  <si>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</si>
  <si>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</si>
  <si>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</si>
  <si>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</si>
  <si>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</si>
  <si>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</si>
  <si>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</si>
  <si>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</si>
  <si>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</si>
  <si>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</si>
  <si>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</si>
  <si>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116/м/ссж</t>
  </si>
  <si>
    <t>294/м/ссж</t>
  </si>
  <si>
    <t>Биточки из курицы</t>
  </si>
  <si>
    <t>Макароны отварные</t>
  </si>
  <si>
    <t>202/м/ссж</t>
  </si>
  <si>
    <t>349/м/ссж</t>
  </si>
  <si>
    <t>Салат морковный</t>
  </si>
  <si>
    <t>62/м/ссж</t>
  </si>
  <si>
    <t>Чай с сахаром и лимоном 200/11</t>
  </si>
  <si>
    <t>377/м/ссж</t>
  </si>
  <si>
    <t>39/м/ссж</t>
  </si>
  <si>
    <t>82/м/ссж</t>
  </si>
  <si>
    <t>256/м/ссж</t>
  </si>
  <si>
    <t>Каша гречневая рассыпчатая</t>
  </si>
  <si>
    <t>171/м/ссж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</si>
  <si>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</si>
  <si>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</si>
  <si>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</si>
  <si>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</si>
  <si>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</si>
  <si>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</si>
  <si>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</si>
  <si>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</si>
  <si>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</si>
  <si>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103/м/ссж</t>
  </si>
  <si>
    <t>232/м/ссж</t>
  </si>
  <si>
    <t>Картофельное пюре</t>
  </si>
  <si>
    <t>128/м/ссж</t>
  </si>
  <si>
    <t>Салат из свежих помидоров</t>
  </si>
  <si>
    <t>271/м/ссж</t>
  </si>
  <si>
    <t>Винегрет овощной</t>
  </si>
  <si>
    <t>67/м/ссж</t>
  </si>
  <si>
    <t>88/м/ссж</t>
  </si>
  <si>
    <t>Плов с отварной птицей</t>
  </si>
  <si>
    <t>291/м/ссж</t>
  </si>
  <si>
    <t>Компот из вишни</t>
  </si>
  <si>
    <t>342/м/ссж</t>
  </si>
  <si>
    <t>223/м/ссж</t>
  </si>
  <si>
    <t>376/м/ссж</t>
  </si>
  <si>
    <t>Салат из белокочанной капусты</t>
  </si>
  <si>
    <t>45/м/ссж</t>
  </si>
  <si>
    <t>102/м/ссж</t>
  </si>
  <si>
    <t>278/м/ссж</t>
  </si>
  <si>
    <t>Картофель отварной</t>
  </si>
  <si>
    <t>125/м/ссж</t>
  </si>
  <si>
    <t>173/м/ссж</t>
  </si>
  <si>
    <t>99/м/ссж</t>
  </si>
  <si>
    <t>96/м/ссж</t>
  </si>
  <si>
    <t>211/м/ссж</t>
  </si>
  <si>
    <t>Салат из свеклы с сыром</t>
  </si>
  <si>
    <t>50/м/ссж</t>
  </si>
  <si>
    <t>Салат Осенний</t>
  </si>
  <si>
    <t>99/к/ссж</t>
  </si>
  <si>
    <t>Суп рыбный</t>
  </si>
  <si>
    <t>Каша вязкая молочная из пшеничной крупы</t>
  </si>
  <si>
    <t>Салат из квашеной капусты со свеклой</t>
  </si>
  <si>
    <t>Фрикадельки куриные</t>
  </si>
  <si>
    <t>Рагу овощное</t>
  </si>
  <si>
    <t>7/и</t>
  </si>
  <si>
    <t>297/м/ссж</t>
  </si>
  <si>
    <t>142/м/ссж</t>
  </si>
  <si>
    <t>Мясо тушеное (свинина)</t>
  </si>
  <si>
    <t>Омлет натуральный</t>
  </si>
  <si>
    <t>210/м/ссж</t>
  </si>
  <si>
    <t>Бефстроганов из куриного филе</t>
  </si>
  <si>
    <t>290/м/ссж</t>
  </si>
  <si>
    <t>222/м/ссж</t>
  </si>
  <si>
    <t>338/м/ссж</t>
  </si>
  <si>
    <t>Гуляш из курицы</t>
  </si>
  <si>
    <t>259/м/ссж</t>
  </si>
  <si>
    <t>МАОУ "СОШ г. Зеленоградска"</t>
  </si>
  <si>
    <t>директор</t>
  </si>
  <si>
    <t>Иванцова Л.М.</t>
  </si>
  <si>
    <t xml:space="preserve">Чай с сахаром и лимоном </t>
  </si>
  <si>
    <t xml:space="preserve">Хлеб пшеничный </t>
  </si>
  <si>
    <t>402/м</t>
  </si>
  <si>
    <t>Салат из квашенной капусты</t>
  </si>
  <si>
    <t>148/м</t>
  </si>
  <si>
    <t>Борщ с картофелем и капустой</t>
  </si>
  <si>
    <t xml:space="preserve">Котлеты домашние с соусом </t>
  </si>
  <si>
    <t>Рис отварной с маслом</t>
  </si>
  <si>
    <t>Компот из свежих фруктов</t>
  </si>
  <si>
    <t>124/м/ссж</t>
  </si>
  <si>
    <t>291/и</t>
  </si>
  <si>
    <t>Рассольник на мясном бульоне со сметаной</t>
  </si>
  <si>
    <t>32/м/ссж</t>
  </si>
  <si>
    <t>Гуляш из отварного мяса</t>
  </si>
  <si>
    <t>93/м/ссж</t>
  </si>
  <si>
    <t xml:space="preserve">Картофель отварной </t>
  </si>
  <si>
    <t>Чай с сахаром и лимоном</t>
  </si>
  <si>
    <t>140/м</t>
  </si>
  <si>
    <t>Салат из белокачанной капусты</t>
  </si>
  <si>
    <t>83/м/ссж</t>
  </si>
  <si>
    <t>Каша гречневая молочная жидкая</t>
  </si>
  <si>
    <t>64/м/ссж</t>
  </si>
  <si>
    <t xml:space="preserve">Бутерброд с джемом </t>
  </si>
  <si>
    <t xml:space="preserve">Чай с сахаром и молоком </t>
  </si>
  <si>
    <t>133/м/ссж</t>
  </si>
  <si>
    <t>масло сливочное</t>
  </si>
  <si>
    <t>вафли</t>
  </si>
  <si>
    <t>59/м/ссж</t>
  </si>
  <si>
    <t xml:space="preserve">Суп с рисом с томатом на курином бульоне </t>
  </si>
  <si>
    <t>закуски</t>
  </si>
  <si>
    <t>Компот из изюма</t>
  </si>
  <si>
    <t>Запеканка из творога с повидлом</t>
  </si>
  <si>
    <t xml:space="preserve">Чай с шиповником </t>
  </si>
  <si>
    <t>мандарин</t>
  </si>
  <si>
    <t>Щи из свежей капусты</t>
  </si>
  <si>
    <t>Рыба запеченная</t>
  </si>
  <si>
    <t xml:space="preserve">Компот из свежих яблок </t>
  </si>
  <si>
    <t>Каша вязкая молочная из овсяных хлопьев</t>
  </si>
  <si>
    <t>Напиток кофейный с молоком</t>
  </si>
  <si>
    <t xml:space="preserve">Бутерброд с маслом </t>
  </si>
  <si>
    <t>Суп картофельный с фасолью на мясном бульоне</t>
  </si>
  <si>
    <t>Омлет натуральный с сыром</t>
  </si>
  <si>
    <t>Какао на молоке</t>
  </si>
  <si>
    <t>282/м/ссж</t>
  </si>
  <si>
    <t>Салат из квашеной капусты</t>
  </si>
  <si>
    <t>148/м/ссж</t>
  </si>
  <si>
    <t>Суп гороховый</t>
  </si>
  <si>
    <t>35/м/ссж</t>
  </si>
  <si>
    <t>Пудинг из творога</t>
  </si>
  <si>
    <t>Хлеб пшеничный</t>
  </si>
  <si>
    <t>Салат осенний</t>
  </si>
  <si>
    <t>Жаркое по-домашнему</t>
  </si>
  <si>
    <t>Компот из свежих яблок</t>
  </si>
  <si>
    <t>Чай с лимоном и сахаром</t>
  </si>
  <si>
    <t>Яблоки</t>
  </si>
  <si>
    <t>Суп картофельный с макаронами</t>
  </si>
  <si>
    <t xml:space="preserve">Котлеты  домашние с соусом </t>
  </si>
  <si>
    <t xml:space="preserve">Напиток кофейный на молоке </t>
  </si>
  <si>
    <t>Бутерброд с  сыром</t>
  </si>
  <si>
    <t>Рассольник ленинградский на мясном бульоне</t>
  </si>
  <si>
    <t xml:space="preserve">Бутерброд с маслом  и твердым сыром </t>
  </si>
  <si>
    <t xml:space="preserve">Салат из квашеной капусты </t>
  </si>
  <si>
    <t xml:space="preserve">Компот из изюма </t>
  </si>
  <si>
    <t>Салат картофельный с кукурузой</t>
  </si>
  <si>
    <t xml:space="preserve">Борщ с капустой и картофелем </t>
  </si>
  <si>
    <t xml:space="preserve">Какао на молоке </t>
  </si>
  <si>
    <t xml:space="preserve">Суп из овощей на курином бульоне </t>
  </si>
  <si>
    <t xml:space="preserve">Рис отварной с маслом </t>
  </si>
  <si>
    <t>Запеканка творожная с повидлом</t>
  </si>
  <si>
    <t>Чай с шиповником</t>
  </si>
  <si>
    <t xml:space="preserve">Тефтели со свининой с соусом </t>
  </si>
  <si>
    <t xml:space="preserve">Каша вязкая молочная из овсяных хлопьев </t>
  </si>
  <si>
    <t>Бутерброд с маслом</t>
  </si>
  <si>
    <t>Бутерброд с сыром</t>
  </si>
  <si>
    <t>Салат картофельный с солеными огурцами и зеленым горошком</t>
  </si>
  <si>
    <t>Котлеты из курицы с соусом</t>
  </si>
  <si>
    <t xml:space="preserve">Компот из вишни 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</si>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</sst>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3" fillId="0" borderId="0">
      <alignment horizontal="left"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5" fillId="4" borderId="2" xfId="8" applyFont="1" applyFill="1" applyBorder="1" applyAlignment="1">
      <alignment vertical="center" wrapText="1"/>
    </xf>
    <xf numFmtId="1" fontId="15" fillId="4" borderId="2" xfId="8" applyNumberFormat="1" applyFont="1" applyFill="1" applyBorder="1" applyAlignment="1">
      <alignment horizontal="center" vertical="center"/>
    </xf>
    <xf numFmtId="2" fontId="15" fillId="4" borderId="2" xfId="8" applyNumberFormat="1" applyFont="1" applyFill="1" applyBorder="1" applyAlignment="1">
      <alignment horizontal="center" vertical="center"/>
    </xf>
    <xf numFmtId="164" fontId="15" fillId="4" borderId="2" xfId="8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8" applyFont="1" applyFill="1" applyBorder="1" applyAlignment="1">
      <alignment vertical="center" wrapText="1"/>
    </xf>
    <xf numFmtId="1" fontId="4" fillId="4" borderId="2" xfId="8" applyNumberFormat="1" applyFont="1" applyFill="1" applyBorder="1" applyAlignment="1">
      <alignment horizontal="center" vertical="center"/>
    </xf>
    <xf numFmtId="2" fontId="4" fillId="4" borderId="2" xfId="8" applyNumberFormat="1" applyFont="1" applyFill="1" applyBorder="1" applyAlignment="1">
      <alignment horizontal="center" vertical="center"/>
    </xf>
    <xf numFmtId="0" fontId="4" fillId="4" borderId="2" xfId="9" applyFont="1" applyFill="1" applyBorder="1" applyAlignment="1">
      <alignment vertical="center" wrapText="1"/>
    </xf>
    <xf numFmtId="0" fontId="4" fillId="4" borderId="2" xfId="9" applyFont="1" applyFill="1" applyBorder="1" applyAlignment="1">
      <alignment horizontal="center" vertical="center"/>
    </xf>
    <xf numFmtId="164" fontId="4" fillId="4" borderId="2" xfId="8" applyNumberFormat="1" applyFont="1" applyFill="1" applyBorder="1" applyAlignment="1">
      <alignment horizontal="center" vertical="center"/>
    </xf>
    <xf numFmtId="0" fontId="4" fillId="4" borderId="2" xfId="10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2" xfId="0" applyFon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zoomScale="115" zoomScaleNormal="115" workbookViewId="0">
      <pane xSplit="4" ySplit="5" topLeftCell="E482" activePane="bottomRight" state="frozen"/>
      <selection pane="topRight" activeCell="E1" sqref="E1"/>
      <selection pane="bottomLeft" activeCell="A6" sqref="A6"/>
      <selection pane="bottomRight" activeCell="D495" sqref="D4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117</v>
      </c>
      <c r="D1" s="71"/>
      <c r="E1" s="71"/>
      <c r="F1" s="12" t="s">
        <v>16</v>
      </c>
      <c r="G1" s="2" t="s">
        <v>17</v>
      </c>
      <c r="H1" s="72" t="s">
        <v>118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119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120</v>
      </c>
      <c r="F8" s="43">
        <v>200</v>
      </c>
      <c r="G8" s="43">
        <v>0</v>
      </c>
      <c r="H8" s="43">
        <v>0</v>
      </c>
      <c r="I8" s="43">
        <v>11</v>
      </c>
      <c r="J8" s="43">
        <v>48</v>
      </c>
      <c r="K8" s="44" t="s">
        <v>56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121</v>
      </c>
      <c r="F9" s="43">
        <v>80</v>
      </c>
      <c r="G9" s="43">
        <v>6</v>
      </c>
      <c r="H9" s="43">
        <v>1</v>
      </c>
      <c r="I9" s="43">
        <v>42</v>
      </c>
      <c r="J9" s="43">
        <v>200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44</v>
      </c>
      <c r="F10" s="43">
        <v>50</v>
      </c>
      <c r="G10" s="43">
        <v>5</v>
      </c>
      <c r="H10" s="43">
        <v>17</v>
      </c>
      <c r="I10" s="43">
        <v>11</v>
      </c>
      <c r="J10" s="43">
        <v>218</v>
      </c>
      <c r="K10" s="44" t="s">
        <v>122</v>
      </c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530</v>
      </c>
      <c r="G15" s="19">
        <f t="shared" ref="G15:J15" si="0">SUM(G6:G14)</f>
        <v>15.9</v>
      </c>
      <c r="H15" s="19">
        <f t="shared" si="0"/>
        <v>24</v>
      </c>
      <c r="I15" s="19">
        <f t="shared" si="0"/>
        <v>104.5</v>
      </c>
      <c r="J15" s="19">
        <f t="shared" si="0"/>
        <v>702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123</v>
      </c>
      <c r="F16" s="43">
        <v>60</v>
      </c>
      <c r="G16" s="43">
        <v>1</v>
      </c>
      <c r="H16" s="43">
        <v>3</v>
      </c>
      <c r="I16" s="43">
        <v>2</v>
      </c>
      <c r="J16" s="43">
        <v>46</v>
      </c>
      <c r="K16" s="44" t="s">
        <v>124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125</v>
      </c>
      <c r="F17" s="43">
        <v>210</v>
      </c>
      <c r="G17" s="43">
        <v>3</v>
      </c>
      <c r="H17" s="43">
        <v>7</v>
      </c>
      <c r="I17" s="43">
        <v>8</v>
      </c>
      <c r="J17" s="43">
        <v>109</v>
      </c>
      <c r="K17" s="44" t="s">
        <v>58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126</v>
      </c>
      <c r="F18" s="43">
        <v>110</v>
      </c>
      <c r="G18" s="43">
        <v>14</v>
      </c>
      <c r="H18" s="43">
        <v>10</v>
      </c>
      <c r="I18" s="43">
        <v>14</v>
      </c>
      <c r="J18" s="43">
        <v>199</v>
      </c>
      <c r="K18" s="44" t="s">
        <v>76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127</v>
      </c>
      <c r="F19" s="43">
        <v>150</v>
      </c>
      <c r="G19" s="43">
        <v>3</v>
      </c>
      <c r="H19" s="43">
        <v>4</v>
      </c>
      <c r="I19" s="43">
        <v>37</v>
      </c>
      <c r="J19" s="43">
        <v>199</v>
      </c>
      <c r="K19" s="44" t="s">
        <v>61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128</v>
      </c>
      <c r="F20" s="43">
        <v>200</v>
      </c>
      <c r="G20" s="43">
        <v>8</v>
      </c>
      <c r="H20" s="43">
        <v>8</v>
      </c>
      <c r="I20" s="43">
        <v>18</v>
      </c>
      <c r="J20" s="43">
        <v>70</v>
      </c>
      <c r="K20" s="44" t="s">
        <v>129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121</v>
      </c>
      <c r="F21" s="43">
        <v>80</v>
      </c>
      <c r="G21" s="43">
        <v>6</v>
      </c>
      <c r="H21" s="43">
        <v>1</v>
      </c>
      <c r="I21" s="43">
        <v>42</v>
      </c>
      <c r="J21" s="43">
        <v>200</v>
      </c>
      <c r="K21" s="44"/>
      <c r="L21" s="43"/>
    </row>
    <row r="22" spans="1:12" ht="15" x14ac:dyDescent="0.2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810</v>
      </c>
      <c r="G28" s="19">
        <f t="shared" ref="G28:J28" si="2">SUM(G16:G27)</f>
        <v>35</v>
      </c>
      <c r="H28" s="19">
        <f t="shared" si="2"/>
        <v>33</v>
      </c>
      <c r="I28" s="19">
        <f t="shared" si="2"/>
        <v>121</v>
      </c>
      <c r="J28" s="19">
        <f t="shared" si="2"/>
        <v>823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68" t="s">
        <v>4</v>
      </c>
      <c r="D29" s="69"/>
      <c r="E29" s="31"/>
      <c r="F29" s="32">
        <f>F15+F28</f>
        <v>1340</v>
      </c>
      <c r="G29" s="32">
        <f t="shared" ref="G29:J29" si="4">G15+G28</f>
        <v>50.9</v>
      </c>
      <c r="H29" s="32">
        <f t="shared" si="4"/>
        <v>57</v>
      </c>
      <c r="I29" s="32">
        <f t="shared" si="4"/>
        <v>225.5</v>
      </c>
      <c r="J29" s="32">
        <f t="shared" si="4"/>
        <v>1525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80</v>
      </c>
      <c r="F30" s="40">
        <v>200</v>
      </c>
      <c r="G30" s="40">
        <v>20</v>
      </c>
      <c r="H30" s="40">
        <v>13</v>
      </c>
      <c r="I30" s="40">
        <v>39</v>
      </c>
      <c r="J30" s="40">
        <v>351</v>
      </c>
      <c r="K30" s="41" t="s">
        <v>130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1</v>
      </c>
      <c r="H31" s="43">
        <v>5</v>
      </c>
      <c r="I31" s="43">
        <v>4</v>
      </c>
      <c r="J31" s="43">
        <v>66</v>
      </c>
      <c r="K31" s="44" t="s">
        <v>54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55</v>
      </c>
      <c r="F32" s="43">
        <v>200</v>
      </c>
      <c r="G32" s="43">
        <v>0</v>
      </c>
      <c r="H32" s="43">
        <v>0</v>
      </c>
      <c r="I32" s="43">
        <v>11</v>
      </c>
      <c r="J32" s="43">
        <v>48</v>
      </c>
      <c r="K32" s="44" t="s">
        <v>56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121</v>
      </c>
      <c r="F33" s="43">
        <v>40</v>
      </c>
      <c r="G33" s="43">
        <v>3</v>
      </c>
      <c r="H33" s="43">
        <v>1</v>
      </c>
      <c r="I33" s="43">
        <v>21</v>
      </c>
      <c r="J33" s="43">
        <v>100</v>
      </c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500</v>
      </c>
      <c r="G39" s="19">
        <f t="shared" ref="G39" si="6">SUM(G30:G38)</f>
        <v>24</v>
      </c>
      <c r="H39" s="19">
        <f t="shared" ref="H39" si="7">SUM(H30:H38)</f>
        <v>19</v>
      </c>
      <c r="I39" s="19">
        <f t="shared" ref="I39" si="8">SUM(I30:I38)</f>
        <v>75</v>
      </c>
      <c r="J39" s="19">
        <f t="shared" ref="J39:L39" si="9">SUM(J30:J38)</f>
        <v>565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96</v>
      </c>
      <c r="F40" s="43">
        <v>60</v>
      </c>
      <c r="G40" s="43">
        <v>3</v>
      </c>
      <c r="H40" s="43">
        <v>6</v>
      </c>
      <c r="I40" s="43">
        <v>5</v>
      </c>
      <c r="J40" s="43">
        <v>82</v>
      </c>
      <c r="K40" s="44" t="s">
        <v>97</v>
      </c>
      <c r="L40" s="43"/>
    </row>
    <row r="41" spans="1:12" ht="15" x14ac:dyDescent="0.25">
      <c r="A41" s="14"/>
      <c r="B41" s="15"/>
      <c r="C41" s="11"/>
      <c r="D41" s="7" t="s">
        <v>27</v>
      </c>
      <c r="E41" s="42" t="s">
        <v>131</v>
      </c>
      <c r="F41" s="43">
        <v>250</v>
      </c>
      <c r="G41" s="43">
        <v>4</v>
      </c>
      <c r="H41" s="43">
        <v>2</v>
      </c>
      <c r="I41" s="43">
        <v>15</v>
      </c>
      <c r="J41" s="43">
        <v>118</v>
      </c>
      <c r="K41" s="44" t="s">
        <v>132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133</v>
      </c>
      <c r="F42" s="43">
        <v>90</v>
      </c>
      <c r="G42" s="43">
        <v>12</v>
      </c>
      <c r="H42" s="43">
        <v>8</v>
      </c>
      <c r="I42" s="43">
        <v>3</v>
      </c>
      <c r="J42" s="43">
        <v>133</v>
      </c>
      <c r="K42" s="44" t="s">
        <v>134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135</v>
      </c>
      <c r="F43" s="43">
        <v>150</v>
      </c>
      <c r="G43" s="43">
        <v>3</v>
      </c>
      <c r="H43" s="43">
        <v>6</v>
      </c>
      <c r="I43" s="43">
        <v>25</v>
      </c>
      <c r="J43" s="43">
        <v>168</v>
      </c>
      <c r="K43" s="44" t="s">
        <v>91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136</v>
      </c>
      <c r="F44" s="43">
        <v>200</v>
      </c>
      <c r="G44" s="43">
        <v>0</v>
      </c>
      <c r="H44" s="43">
        <v>0</v>
      </c>
      <c r="I44" s="43">
        <v>11</v>
      </c>
      <c r="J44" s="43">
        <v>48</v>
      </c>
      <c r="K44" s="44" t="s">
        <v>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121</v>
      </c>
      <c r="F45" s="43">
        <v>80</v>
      </c>
      <c r="G45" s="43">
        <v>6</v>
      </c>
      <c r="H45" s="43">
        <v>1</v>
      </c>
      <c r="I45" s="43">
        <v>42</v>
      </c>
      <c r="J45" s="43">
        <v>200</v>
      </c>
      <c r="K45" s="44"/>
      <c r="L45" s="43"/>
    </row>
    <row r="46" spans="1:12" ht="15" x14ac:dyDescent="0.2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830</v>
      </c>
      <c r="G52" s="19">
        <f t="shared" ref="G52" si="10">SUM(G40:G51)</f>
        <v>28</v>
      </c>
      <c r="H52" s="19">
        <f t="shared" ref="H52" si="11">SUM(H40:H51)</f>
        <v>23</v>
      </c>
      <c r="I52" s="19">
        <f t="shared" ref="I52" si="12">SUM(I40:I51)</f>
        <v>101</v>
      </c>
      <c r="J52" s="19">
        <f t="shared" ref="J52:L52" si="13">SUM(J40:J51)</f>
        <v>749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68" t="s">
        <v>4</v>
      </c>
      <c r="D53" s="69"/>
      <c r="E53" s="31"/>
      <c r="F53" s="32">
        <f>F39+F52</f>
        <v>1330</v>
      </c>
      <c r="G53" s="32">
        <f t="shared" ref="G53" si="14">G39+G52</f>
        <v>52</v>
      </c>
      <c r="H53" s="32">
        <f t="shared" ref="H53" si="15">H39+H52</f>
        <v>42</v>
      </c>
      <c r="I53" s="32">
        <f t="shared" ref="I53" si="16">I39+I52</f>
        <v>176</v>
      </c>
      <c r="J53" s="32">
        <f t="shared" ref="J53:L53" si="17">J39+J52</f>
        <v>1314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109</v>
      </c>
      <c r="F54" s="40">
        <v>150</v>
      </c>
      <c r="G54" s="40">
        <v>15</v>
      </c>
      <c r="H54" s="40">
        <v>15</v>
      </c>
      <c r="I54" s="40">
        <v>3</v>
      </c>
      <c r="J54" s="40">
        <v>211</v>
      </c>
      <c r="K54" s="41" t="s">
        <v>95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62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63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64</v>
      </c>
      <c r="F56" s="43">
        <v>200</v>
      </c>
      <c r="G56" s="43">
        <v>4</v>
      </c>
      <c r="H56" s="43">
        <v>3</v>
      </c>
      <c r="I56" s="43">
        <v>16</v>
      </c>
      <c r="J56" s="43">
        <v>104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121</v>
      </c>
      <c r="F57" s="43">
        <v>40</v>
      </c>
      <c r="G57" s="43">
        <v>3</v>
      </c>
      <c r="H57" s="43">
        <v>1</v>
      </c>
      <c r="I57" s="43">
        <v>21</v>
      </c>
      <c r="J57" s="43">
        <v>100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68</v>
      </c>
      <c r="F58" s="43">
        <v>100</v>
      </c>
      <c r="G58" s="43">
        <v>1</v>
      </c>
      <c r="H58" s="43">
        <v>1</v>
      </c>
      <c r="I58" s="43">
        <v>14</v>
      </c>
      <c r="J58" s="43">
        <v>71</v>
      </c>
      <c r="K58" s="44" t="s">
        <v>137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550</v>
      </c>
      <c r="G63" s="19">
        <f t="shared" ref="G63" si="18">SUM(G54:G62)</f>
        <v>23.48</v>
      </c>
      <c r="H63" s="19">
        <f t="shared" ref="H63" si="19">SUM(H54:H62)</f>
        <v>20.060000000000002</v>
      </c>
      <c r="I63" s="19">
        <f t="shared" ref="I63" si="20">SUM(I54:I62)</f>
        <v>55.5</v>
      </c>
      <c r="J63" s="19">
        <f t="shared" ref="J63:L63" si="21">SUM(J54:J62)</f>
        <v>494.4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138</v>
      </c>
      <c r="F64" s="43">
        <v>60</v>
      </c>
      <c r="G64" s="43">
        <v>1</v>
      </c>
      <c r="H64" s="43">
        <v>4</v>
      </c>
      <c r="I64" s="43">
        <v>3</v>
      </c>
      <c r="J64" s="43">
        <v>53</v>
      </c>
      <c r="K64" s="44" t="s">
        <v>87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100</v>
      </c>
      <c r="F65" s="43">
        <v>200</v>
      </c>
      <c r="G65" s="43">
        <v>7</v>
      </c>
      <c r="H65" s="43">
        <v>8</v>
      </c>
      <c r="I65" s="43">
        <v>12</v>
      </c>
      <c r="J65" s="43">
        <v>146</v>
      </c>
      <c r="K65" s="44" t="s">
        <v>139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108</v>
      </c>
      <c r="F66" s="43">
        <v>90</v>
      </c>
      <c r="G66" s="43">
        <v>12</v>
      </c>
      <c r="H66" s="43">
        <v>14</v>
      </c>
      <c r="I66" s="43">
        <v>4</v>
      </c>
      <c r="J66" s="43">
        <v>194</v>
      </c>
      <c r="K66" s="44" t="s">
        <v>59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60</v>
      </c>
      <c r="F67" s="43">
        <v>150</v>
      </c>
      <c r="G67" s="43">
        <v>3.4</v>
      </c>
      <c r="H67" s="43">
        <v>3</v>
      </c>
      <c r="I67" s="43">
        <v>30</v>
      </c>
      <c r="J67" s="43">
        <v>174</v>
      </c>
      <c r="K67" s="44" t="s">
        <v>61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82</v>
      </c>
      <c r="F68" s="43">
        <v>200</v>
      </c>
      <c r="G68" s="43">
        <v>3</v>
      </c>
      <c r="H68" s="43">
        <v>0</v>
      </c>
      <c r="I68" s="43">
        <v>20</v>
      </c>
      <c r="J68" s="43">
        <v>100</v>
      </c>
      <c r="K68" s="44" t="s">
        <v>83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121</v>
      </c>
      <c r="F69" s="43">
        <v>80</v>
      </c>
      <c r="G69" s="43">
        <v>6</v>
      </c>
      <c r="H69" s="43">
        <v>1</v>
      </c>
      <c r="I69" s="43">
        <v>42</v>
      </c>
      <c r="J69" s="43">
        <v>200</v>
      </c>
      <c r="K69" s="44"/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780</v>
      </c>
      <c r="G76" s="19">
        <f t="shared" ref="G76" si="22">SUM(G64:G75)</f>
        <v>32.4</v>
      </c>
      <c r="H76" s="19">
        <f t="shared" ref="H76" si="23">SUM(H64:H75)</f>
        <v>30</v>
      </c>
      <c r="I76" s="19">
        <f t="shared" ref="I76" si="24">SUM(I64:I75)</f>
        <v>111</v>
      </c>
      <c r="J76" s="19">
        <f t="shared" ref="J76:L76" si="25">SUM(J64:J75)</f>
        <v>867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68" t="s">
        <v>4</v>
      </c>
      <c r="D77" s="69"/>
      <c r="E77" s="31"/>
      <c r="F77" s="32">
        <f>F63+F76</f>
        <v>1330</v>
      </c>
      <c r="G77" s="32">
        <f t="shared" ref="G77" si="26">G63+G76</f>
        <v>55.879999999999995</v>
      </c>
      <c r="H77" s="32">
        <f t="shared" ref="H77" si="27">H63+H76</f>
        <v>50.06</v>
      </c>
      <c r="I77" s="32">
        <f t="shared" ref="I77" si="28">I63+I76</f>
        <v>166.5</v>
      </c>
      <c r="J77" s="32">
        <f t="shared" ref="J77:L77" si="29">J63+J76</f>
        <v>1361.4</v>
      </c>
      <c r="K77" s="32"/>
      <c r="L77" s="32">
        <f t="shared" si="29"/>
        <v>215.02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140</v>
      </c>
      <c r="F78" s="40">
        <v>250</v>
      </c>
      <c r="G78" s="40">
        <v>7</v>
      </c>
      <c r="H78" s="40">
        <v>12</v>
      </c>
      <c r="I78" s="40">
        <v>40</v>
      </c>
      <c r="J78" s="40">
        <v>313</v>
      </c>
      <c r="K78" s="41" t="s">
        <v>141</v>
      </c>
      <c r="L78" s="40"/>
    </row>
    <row r="79" spans="1:12" ht="15" x14ac:dyDescent="0.25">
      <c r="A79" s="23"/>
      <c r="B79" s="15"/>
      <c r="C79" s="11"/>
      <c r="D79" s="6"/>
      <c r="E79" s="42" t="s">
        <v>142</v>
      </c>
      <c r="F79" s="43">
        <v>45</v>
      </c>
      <c r="G79" s="43">
        <v>3</v>
      </c>
      <c r="H79" s="43">
        <v>0</v>
      </c>
      <c r="I79" s="43">
        <v>23</v>
      </c>
      <c r="J79" s="43">
        <v>99</v>
      </c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143</v>
      </c>
      <c r="F80" s="43">
        <v>200</v>
      </c>
      <c r="G80" s="43">
        <v>0</v>
      </c>
      <c r="H80" s="43">
        <v>4</v>
      </c>
      <c r="I80" s="43">
        <v>13</v>
      </c>
      <c r="J80" s="43">
        <v>52</v>
      </c>
      <c r="K80" s="44" t="s">
        <v>144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121</v>
      </c>
      <c r="F81" s="43">
        <v>40</v>
      </c>
      <c r="G81" s="43">
        <v>3</v>
      </c>
      <c r="H81" s="43">
        <v>1</v>
      </c>
      <c r="I81" s="43">
        <v>21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67"/>
      <c r="E82" s="42" t="s">
        <v>145</v>
      </c>
      <c r="F82" s="43">
        <v>20</v>
      </c>
      <c r="G82" s="43">
        <v>0</v>
      </c>
      <c r="H82" s="43">
        <v>17</v>
      </c>
      <c r="I82" s="43">
        <v>0</v>
      </c>
      <c r="J82" s="43">
        <v>150</v>
      </c>
      <c r="K82" s="44">
        <v>401</v>
      </c>
      <c r="L82" s="43"/>
    </row>
    <row r="83" spans="1:12" ht="15" x14ac:dyDescent="0.25">
      <c r="A83" s="23"/>
      <c r="B83" s="15"/>
      <c r="C83" s="11"/>
      <c r="D83" s="67"/>
      <c r="E83" s="42" t="s">
        <v>146</v>
      </c>
      <c r="F83" s="43">
        <v>30</v>
      </c>
      <c r="G83" s="43">
        <v>1</v>
      </c>
      <c r="H83" s="43">
        <v>1</v>
      </c>
      <c r="I83" s="43">
        <v>23</v>
      </c>
      <c r="J83" s="43">
        <v>104</v>
      </c>
      <c r="K83" s="44">
        <v>409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585</v>
      </c>
      <c r="G87" s="19">
        <f t="shared" ref="G87" si="30">SUM(G78:G86)</f>
        <v>14</v>
      </c>
      <c r="H87" s="19">
        <f t="shared" ref="H87" si="31">SUM(H78:H86)</f>
        <v>35</v>
      </c>
      <c r="I87" s="19">
        <f t="shared" ref="I87" si="32">SUM(I78:I86)</f>
        <v>120</v>
      </c>
      <c r="J87" s="19">
        <f t="shared" ref="J87:L87" si="33">SUM(J78:J86)</f>
        <v>818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46</v>
      </c>
      <c r="F88" s="43">
        <v>60</v>
      </c>
      <c r="G88" s="43">
        <v>1</v>
      </c>
      <c r="H88" s="43">
        <v>5</v>
      </c>
      <c r="I88" s="43">
        <v>5</v>
      </c>
      <c r="J88" s="43">
        <v>70</v>
      </c>
      <c r="K88" s="44" t="s">
        <v>147</v>
      </c>
      <c r="L88" s="43"/>
    </row>
    <row r="89" spans="1:12" ht="15" x14ac:dyDescent="0.25">
      <c r="A89" s="23"/>
      <c r="B89" s="15"/>
      <c r="C89" s="11"/>
      <c r="D89" s="7" t="s">
        <v>27</v>
      </c>
      <c r="E89" s="42" t="s">
        <v>148</v>
      </c>
      <c r="F89" s="43">
        <v>200</v>
      </c>
      <c r="G89" s="43">
        <v>4</v>
      </c>
      <c r="H89" s="43">
        <v>6</v>
      </c>
      <c r="I89" s="43">
        <v>14</v>
      </c>
      <c r="J89" s="43">
        <v>119</v>
      </c>
      <c r="K89" s="44" t="s">
        <v>47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49</v>
      </c>
      <c r="F90" s="43">
        <v>90</v>
      </c>
      <c r="G90" s="43">
        <v>15</v>
      </c>
      <c r="H90" s="43">
        <v>7</v>
      </c>
      <c r="I90" s="43">
        <v>12</v>
      </c>
      <c r="J90" s="43">
        <v>165</v>
      </c>
      <c r="K90" s="44" t="s">
        <v>48</v>
      </c>
      <c r="L90" s="43"/>
    </row>
    <row r="91" spans="1:12" ht="15" x14ac:dyDescent="0.25">
      <c r="A91" s="23"/>
      <c r="B91" s="15"/>
      <c r="C91" s="11"/>
      <c r="D91" s="7" t="s">
        <v>149</v>
      </c>
      <c r="E91" s="42" t="s">
        <v>104</v>
      </c>
      <c r="F91" s="43">
        <v>150</v>
      </c>
      <c r="G91" s="43">
        <v>3</v>
      </c>
      <c r="H91" s="43">
        <v>6</v>
      </c>
      <c r="I91" s="43">
        <v>19</v>
      </c>
      <c r="J91" s="43">
        <v>149</v>
      </c>
      <c r="K91" s="44">
        <v>142</v>
      </c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150</v>
      </c>
      <c r="F92" s="43">
        <v>200</v>
      </c>
      <c r="G92" s="43">
        <v>0</v>
      </c>
      <c r="H92" s="43">
        <v>0</v>
      </c>
      <c r="I92" s="43">
        <v>22</v>
      </c>
      <c r="J92" s="43">
        <v>86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121</v>
      </c>
      <c r="F93" s="43">
        <v>80</v>
      </c>
      <c r="G93" s="43">
        <v>6</v>
      </c>
      <c r="H93" s="43">
        <v>1</v>
      </c>
      <c r="I93" s="43">
        <v>42</v>
      </c>
      <c r="J93" s="43">
        <v>200</v>
      </c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780</v>
      </c>
      <c r="G99" s="19">
        <f t="shared" ref="G99" si="34">SUM(G88:G98)</f>
        <v>29</v>
      </c>
      <c r="H99" s="19">
        <f t="shared" ref="H99" si="35">SUM(H88:H98)</f>
        <v>25</v>
      </c>
      <c r="I99" s="19">
        <f t="shared" ref="I99" si="36">SUM(I88:I98)</f>
        <v>114</v>
      </c>
      <c r="J99" s="19">
        <f t="shared" ref="J99:L99" si="37">SUM(J88:J98)</f>
        <v>789</v>
      </c>
      <c r="K99" s="25"/>
      <c r="L99" s="1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68" t="s">
        <v>4</v>
      </c>
      <c r="D100" s="69"/>
      <c r="E100" s="31"/>
      <c r="F100" s="32">
        <f>F87+F99</f>
        <v>1365</v>
      </c>
      <c r="G100" s="32">
        <f t="shared" ref="G100" si="38">G87+G99</f>
        <v>43</v>
      </c>
      <c r="H100" s="32">
        <f t="shared" ref="H100" si="39">H87+H99</f>
        <v>60</v>
      </c>
      <c r="I100" s="32">
        <f t="shared" ref="I100" si="40">I87+I99</f>
        <v>234</v>
      </c>
      <c r="J100" s="32">
        <f t="shared" ref="J100:L100" si="41">J87+J99</f>
        <v>1607</v>
      </c>
      <c r="K100" s="32"/>
      <c r="L100" s="32">
        <f t="shared" si="41"/>
        <v>215.02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151</v>
      </c>
      <c r="F101" s="40">
        <v>150</v>
      </c>
      <c r="G101" s="40">
        <v>19</v>
      </c>
      <c r="H101" s="40">
        <v>10</v>
      </c>
      <c r="I101" s="40">
        <v>25</v>
      </c>
      <c r="J101" s="40">
        <v>271</v>
      </c>
      <c r="K101" s="41" t="s">
        <v>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152</v>
      </c>
      <c r="F103" s="43">
        <v>200</v>
      </c>
      <c r="G103" s="43">
        <v>0</v>
      </c>
      <c r="H103" s="43">
        <v>0</v>
      </c>
      <c r="I103" s="43">
        <v>13</v>
      </c>
      <c r="J103" s="43">
        <v>54</v>
      </c>
      <c r="K103" s="44" t="s">
        <v>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121</v>
      </c>
      <c r="F104" s="43">
        <v>40</v>
      </c>
      <c r="G104" s="43">
        <v>3</v>
      </c>
      <c r="H104" s="43">
        <v>1</v>
      </c>
      <c r="I104" s="43">
        <v>21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153</v>
      </c>
      <c r="F105" s="43">
        <v>100</v>
      </c>
      <c r="G105" s="43">
        <v>0</v>
      </c>
      <c r="H105" s="43">
        <v>0</v>
      </c>
      <c r="I105" s="43">
        <v>7</v>
      </c>
      <c r="J105" s="43">
        <v>38</v>
      </c>
      <c r="K105" s="44" t="s">
        <v>43</v>
      </c>
      <c r="L105" s="43"/>
    </row>
    <row r="106" spans="1:12" ht="15" x14ac:dyDescent="0.25">
      <c r="A106" s="23"/>
      <c r="B106" s="15"/>
      <c r="C106" s="11"/>
      <c r="D106" s="7"/>
      <c r="E106" s="42" t="s">
        <v>66</v>
      </c>
      <c r="F106" s="43">
        <v>10</v>
      </c>
      <c r="G106" s="43">
        <v>0</v>
      </c>
      <c r="H106" s="43">
        <v>7</v>
      </c>
      <c r="I106" s="43">
        <v>0</v>
      </c>
      <c r="J106" s="43">
        <v>66</v>
      </c>
      <c r="K106" s="44" t="s">
        <v>67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500</v>
      </c>
      <c r="G111" s="19">
        <f t="shared" ref="G111" si="42">SUM(G101:G110)</f>
        <v>22</v>
      </c>
      <c r="H111" s="19">
        <f t="shared" ref="H111" si="43">SUM(H101:H110)</f>
        <v>18</v>
      </c>
      <c r="I111" s="19">
        <f t="shared" ref="I111" si="44">SUM(I101:I110)</f>
        <v>66</v>
      </c>
      <c r="J111" s="19">
        <f t="shared" ref="J111:L111" si="45">SUM(J101:J110)</f>
        <v>529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77</v>
      </c>
      <c r="F112" s="43">
        <v>60</v>
      </c>
      <c r="G112" s="43">
        <v>1</v>
      </c>
      <c r="H112" s="43">
        <v>3</v>
      </c>
      <c r="I112" s="43">
        <v>6</v>
      </c>
      <c r="J112" s="43">
        <v>55</v>
      </c>
      <c r="K112" s="44" t="s">
        <v>78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154</v>
      </c>
      <c r="F113" s="43">
        <v>210</v>
      </c>
      <c r="G113" s="43">
        <v>4</v>
      </c>
      <c r="H113" s="43">
        <v>6</v>
      </c>
      <c r="I113" s="43">
        <v>10</v>
      </c>
      <c r="J113" s="43">
        <v>112</v>
      </c>
      <c r="K113" s="44" t="s">
        <v>79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155</v>
      </c>
      <c r="F114" s="43">
        <v>100</v>
      </c>
      <c r="G114" s="43">
        <v>18</v>
      </c>
      <c r="H114" s="43">
        <v>8</v>
      </c>
      <c r="I114" s="43">
        <v>7</v>
      </c>
      <c r="J114" s="43">
        <v>170</v>
      </c>
      <c r="K114" s="44" t="s">
        <v>72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127</v>
      </c>
      <c r="F115" s="43">
        <v>150</v>
      </c>
      <c r="G115" s="43">
        <v>3</v>
      </c>
      <c r="H115" s="43">
        <v>4</v>
      </c>
      <c r="I115" s="43">
        <v>37</v>
      </c>
      <c r="J115" s="43">
        <v>199</v>
      </c>
      <c r="K115" s="44" t="s">
        <v>61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156</v>
      </c>
      <c r="F116" s="43">
        <v>200</v>
      </c>
      <c r="G116" s="43">
        <v>0.16</v>
      </c>
      <c r="H116" s="43">
        <v>0</v>
      </c>
      <c r="I116" s="43">
        <v>15</v>
      </c>
      <c r="J116" s="43">
        <v>63</v>
      </c>
      <c r="K116" s="44" t="s">
        <v>83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121</v>
      </c>
      <c r="F117" s="43">
        <v>80</v>
      </c>
      <c r="G117" s="43">
        <v>6</v>
      </c>
      <c r="H117" s="43">
        <v>1</v>
      </c>
      <c r="I117" s="43">
        <v>42</v>
      </c>
      <c r="J117" s="43">
        <v>200</v>
      </c>
      <c r="K117" s="44"/>
      <c r="L117" s="43"/>
    </row>
    <row r="118" spans="1:12" ht="15" x14ac:dyDescent="0.2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800</v>
      </c>
      <c r="G124" s="19">
        <f t="shared" ref="G124" si="46">SUM(G112:G123)</f>
        <v>32.159999999999997</v>
      </c>
      <c r="H124" s="19">
        <f t="shared" ref="H124" si="47">SUM(H112:H123)</f>
        <v>22</v>
      </c>
      <c r="I124" s="19">
        <f t="shared" ref="I124" si="48">SUM(I112:I123)</f>
        <v>117</v>
      </c>
      <c r="J124" s="19">
        <f t="shared" ref="J124:L124" si="49">SUM(J112:J123)</f>
        <v>799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68" t="s">
        <v>4</v>
      </c>
      <c r="D125" s="69"/>
      <c r="E125" s="31"/>
      <c r="F125" s="32">
        <f>F111+F124</f>
        <v>1300</v>
      </c>
      <c r="G125" s="32">
        <f t="shared" ref="G125" si="50">G111+G124</f>
        <v>54.16</v>
      </c>
      <c r="H125" s="32">
        <f t="shared" ref="H125" si="51">H111+H124</f>
        <v>40</v>
      </c>
      <c r="I125" s="32">
        <f t="shared" ref="I125" si="52">I111+I124</f>
        <v>183</v>
      </c>
      <c r="J125" s="32">
        <f t="shared" ref="J125:L125" si="53">J111+J124</f>
        <v>1328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157</v>
      </c>
      <c r="F126" s="40">
        <v>200</v>
      </c>
      <c r="G126" s="40">
        <v>7</v>
      </c>
      <c r="H126" s="40">
        <v>8</v>
      </c>
      <c r="I126" s="40">
        <v>36</v>
      </c>
      <c r="J126" s="40">
        <v>243</v>
      </c>
      <c r="K126" s="41" t="s">
        <v>92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158</v>
      </c>
      <c r="F128" s="43">
        <v>200</v>
      </c>
      <c r="G128" s="43">
        <v>4</v>
      </c>
      <c r="H128" s="43">
        <v>5</v>
      </c>
      <c r="I128" s="43">
        <v>18</v>
      </c>
      <c r="J128" s="43">
        <v>127</v>
      </c>
      <c r="K128" s="44" t="s">
        <v>91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121</v>
      </c>
      <c r="F129" s="43">
        <v>80</v>
      </c>
      <c r="G129" s="43">
        <v>6</v>
      </c>
      <c r="H129" s="43">
        <v>1</v>
      </c>
      <c r="I129" s="43">
        <v>42</v>
      </c>
      <c r="J129" s="43">
        <v>200</v>
      </c>
      <c r="K129" s="44"/>
      <c r="L129" s="43"/>
    </row>
    <row r="130" spans="1:12" ht="15" x14ac:dyDescent="0.25">
      <c r="A130" s="23"/>
      <c r="B130" s="15"/>
      <c r="C130" s="11"/>
      <c r="D130" s="7"/>
      <c r="E130" s="42" t="s">
        <v>159</v>
      </c>
      <c r="F130" s="43">
        <v>40</v>
      </c>
      <c r="G130" s="43">
        <v>5</v>
      </c>
      <c r="H130" s="43">
        <v>3</v>
      </c>
      <c r="I130" s="43">
        <v>12</v>
      </c>
      <c r="J130" s="43">
        <v>89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520</v>
      </c>
      <c r="G135" s="19">
        <f t="shared" ref="G135:J135" si="54">SUM(G126:G134)</f>
        <v>22</v>
      </c>
      <c r="H135" s="19">
        <f t="shared" si="54"/>
        <v>17</v>
      </c>
      <c r="I135" s="19">
        <f t="shared" si="54"/>
        <v>108</v>
      </c>
      <c r="J135" s="19">
        <f t="shared" si="54"/>
        <v>659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96</v>
      </c>
      <c r="F136" s="43">
        <v>60</v>
      </c>
      <c r="G136" s="43">
        <v>3</v>
      </c>
      <c r="H136" s="43">
        <v>6</v>
      </c>
      <c r="I136" s="43">
        <v>5</v>
      </c>
      <c r="J136" s="43">
        <v>82</v>
      </c>
      <c r="K136" s="44" t="s">
        <v>97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160</v>
      </c>
      <c r="F137" s="43">
        <v>200</v>
      </c>
      <c r="G137" s="43">
        <v>7</v>
      </c>
      <c r="H137" s="43">
        <v>4</v>
      </c>
      <c r="I137" s="43">
        <v>15</v>
      </c>
      <c r="J137" s="43">
        <v>123</v>
      </c>
      <c r="K137" s="44" t="s">
        <v>88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111</v>
      </c>
      <c r="F138" s="52">
        <v>90</v>
      </c>
      <c r="G138" s="53">
        <v>14</v>
      </c>
      <c r="H138" s="53">
        <v>12</v>
      </c>
      <c r="I138" s="53">
        <v>5</v>
      </c>
      <c r="J138" s="53">
        <v>186</v>
      </c>
      <c r="K138" s="44" t="s">
        <v>112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 t="s">
        <v>50</v>
      </c>
      <c r="F139" s="43">
        <v>150</v>
      </c>
      <c r="G139" s="43">
        <v>6</v>
      </c>
      <c r="H139" s="43">
        <v>4</v>
      </c>
      <c r="I139" s="43">
        <v>35</v>
      </c>
      <c r="J139" s="43">
        <v>202</v>
      </c>
      <c r="K139" s="44">
        <v>202</v>
      </c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82</v>
      </c>
      <c r="F140" s="43">
        <v>200</v>
      </c>
      <c r="G140" s="43">
        <v>3</v>
      </c>
      <c r="H140" s="43">
        <v>0</v>
      </c>
      <c r="I140" s="43">
        <v>20</v>
      </c>
      <c r="J140" s="43">
        <v>100</v>
      </c>
      <c r="K140" s="44" t="s">
        <v>83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121</v>
      </c>
      <c r="F141" s="43">
        <v>80</v>
      </c>
      <c r="G141" s="43">
        <v>6</v>
      </c>
      <c r="H141" s="43">
        <v>1</v>
      </c>
      <c r="I141" s="43">
        <v>42</v>
      </c>
      <c r="J141" s="43">
        <v>200</v>
      </c>
      <c r="K141" s="44"/>
      <c r="L141" s="43"/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780</v>
      </c>
      <c r="G148" s="19">
        <f t="shared" ref="G148:J148" si="56">SUM(G136:G147)</f>
        <v>39</v>
      </c>
      <c r="H148" s="19">
        <f t="shared" si="56"/>
        <v>27</v>
      </c>
      <c r="I148" s="19">
        <f t="shared" si="56"/>
        <v>122</v>
      </c>
      <c r="J148" s="19">
        <f t="shared" si="56"/>
        <v>893</v>
      </c>
      <c r="K148" s="25"/>
      <c r="L148" s="1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68" t="s">
        <v>4</v>
      </c>
      <c r="D149" s="69"/>
      <c r="E149" s="31"/>
      <c r="F149" s="32">
        <f>F135+F148</f>
        <v>1300</v>
      </c>
      <c r="G149" s="32">
        <f t="shared" ref="G149" si="58">G135+G148</f>
        <v>61</v>
      </c>
      <c r="H149" s="32">
        <f t="shared" ref="H149" si="59">H135+H148</f>
        <v>44</v>
      </c>
      <c r="I149" s="32">
        <f t="shared" ref="I149" si="60">I135+I148</f>
        <v>230</v>
      </c>
      <c r="J149" s="32">
        <f t="shared" ref="J149:L149" si="61">J135+J148</f>
        <v>1552</v>
      </c>
      <c r="K149" s="32"/>
      <c r="L149" s="32">
        <f t="shared" si="61"/>
        <v>215.02</v>
      </c>
    </row>
    <row r="150" spans="1:12" ht="15" x14ac:dyDescent="0.25">
      <c r="A150" s="14">
        <v>2</v>
      </c>
      <c r="B150" s="15">
        <v>2</v>
      </c>
      <c r="C150" s="22" t="s">
        <v>20</v>
      </c>
      <c r="D150" s="74" t="s">
        <v>21</v>
      </c>
      <c r="E150" s="59" t="s">
        <v>161</v>
      </c>
      <c r="F150" s="60">
        <v>200</v>
      </c>
      <c r="G150" s="61">
        <v>20</v>
      </c>
      <c r="H150" s="61">
        <v>19</v>
      </c>
      <c r="I150" s="61">
        <v>4</v>
      </c>
      <c r="J150" s="61">
        <v>263</v>
      </c>
      <c r="K150" s="41" t="s">
        <v>95</v>
      </c>
      <c r="L150" s="40"/>
    </row>
    <row r="151" spans="1:12" ht="15" x14ac:dyDescent="0.25">
      <c r="A151" s="14"/>
      <c r="B151" s="15"/>
      <c r="C151" s="11"/>
      <c r="D151" s="75"/>
      <c r="E151" s="59" t="s">
        <v>62</v>
      </c>
      <c r="F151" s="60">
        <v>60</v>
      </c>
      <c r="G151" s="61">
        <v>1</v>
      </c>
      <c r="H151" s="61">
        <v>0</v>
      </c>
      <c r="I151" s="61">
        <v>2</v>
      </c>
      <c r="J151" s="61">
        <v>8</v>
      </c>
      <c r="K151" s="44">
        <v>14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162</v>
      </c>
      <c r="F152" s="52">
        <v>200</v>
      </c>
      <c r="G152" s="53">
        <v>4</v>
      </c>
      <c r="H152" s="53">
        <v>3</v>
      </c>
      <c r="I152" s="53">
        <v>16</v>
      </c>
      <c r="J152" s="53">
        <v>104</v>
      </c>
      <c r="K152" s="44" t="s">
        <v>163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121</v>
      </c>
      <c r="F153" s="43">
        <v>80</v>
      </c>
      <c r="G153" s="43">
        <v>6</v>
      </c>
      <c r="H153" s="43">
        <v>1</v>
      </c>
      <c r="I153" s="43">
        <v>42</v>
      </c>
      <c r="J153" s="43">
        <v>200</v>
      </c>
      <c r="K153" s="44"/>
      <c r="L153" s="43"/>
    </row>
    <row r="154" spans="1:12" ht="15" x14ac:dyDescent="0.25">
      <c r="A154" s="14"/>
      <c r="B154" s="15"/>
      <c r="C154" s="11"/>
      <c r="D154" s="7"/>
      <c r="E154" s="42" t="s">
        <v>66</v>
      </c>
      <c r="F154" s="43">
        <v>10</v>
      </c>
      <c r="G154" s="43">
        <v>0</v>
      </c>
      <c r="H154" s="43">
        <v>7</v>
      </c>
      <c r="I154" s="43">
        <v>0</v>
      </c>
      <c r="J154" s="43">
        <v>66</v>
      </c>
      <c r="K154" s="44">
        <v>14</v>
      </c>
      <c r="L154" s="43"/>
    </row>
    <row r="155" spans="1:12" ht="15" x14ac:dyDescent="0.25">
      <c r="A155" s="14"/>
      <c r="B155" s="15"/>
      <c r="C155" s="11"/>
      <c r="D155" s="7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32</v>
      </c>
      <c r="E160" s="9"/>
      <c r="F160" s="19">
        <f>SUM(F150:F159)</f>
        <v>550</v>
      </c>
      <c r="G160" s="19">
        <f t="shared" ref="G160:J160" si="62">SUM(G150:G159)</f>
        <v>31</v>
      </c>
      <c r="H160" s="19">
        <f t="shared" si="62"/>
        <v>30</v>
      </c>
      <c r="I160" s="19">
        <f t="shared" si="62"/>
        <v>64</v>
      </c>
      <c r="J160" s="19">
        <f t="shared" si="62"/>
        <v>641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164</v>
      </c>
      <c r="F161" s="52">
        <v>60</v>
      </c>
      <c r="G161" s="53">
        <v>1</v>
      </c>
      <c r="H161" s="53">
        <v>3</v>
      </c>
      <c r="I161" s="53">
        <v>2</v>
      </c>
      <c r="J161" s="53">
        <v>46</v>
      </c>
      <c r="K161" s="44" t="s">
        <v>165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166</v>
      </c>
      <c r="F162" s="52">
        <v>250</v>
      </c>
      <c r="G162" s="53">
        <v>7</v>
      </c>
      <c r="H162" s="53">
        <v>1</v>
      </c>
      <c r="I162" s="53">
        <v>20</v>
      </c>
      <c r="J162" s="53">
        <v>128</v>
      </c>
      <c r="K162" s="44" t="s">
        <v>167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80</v>
      </c>
      <c r="F163" s="52">
        <v>200</v>
      </c>
      <c r="G163" s="53">
        <v>20</v>
      </c>
      <c r="H163" s="53">
        <v>14</v>
      </c>
      <c r="I163" s="53">
        <v>39</v>
      </c>
      <c r="J163" s="54">
        <v>351</v>
      </c>
      <c r="K163" s="44" t="s">
        <v>81</v>
      </c>
      <c r="L163" s="43"/>
    </row>
    <row r="164" spans="1:12" ht="15" x14ac:dyDescent="0.25">
      <c r="A164" s="14"/>
      <c r="B164" s="15"/>
      <c r="C164" s="11"/>
      <c r="D164" s="7"/>
      <c r="E164" s="51"/>
      <c r="F164" s="52"/>
      <c r="G164" s="53"/>
      <c r="H164" s="53"/>
      <c r="I164" s="53"/>
      <c r="J164" s="5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150</v>
      </c>
      <c r="F165" s="52">
        <v>200</v>
      </c>
      <c r="G165" s="53">
        <v>0</v>
      </c>
      <c r="H165" s="53">
        <v>0</v>
      </c>
      <c r="I165" s="53">
        <v>22</v>
      </c>
      <c r="J165" s="53">
        <v>86</v>
      </c>
      <c r="K165" s="44" t="s">
        <v>52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121</v>
      </c>
      <c r="F166" s="52">
        <v>80</v>
      </c>
      <c r="G166" s="54">
        <v>6</v>
      </c>
      <c r="H166" s="54">
        <v>1</v>
      </c>
      <c r="I166" s="54">
        <v>42</v>
      </c>
      <c r="J166" s="52">
        <v>200</v>
      </c>
      <c r="K166" s="44"/>
      <c r="L166" s="43"/>
    </row>
    <row r="167" spans="1:12" ht="15" x14ac:dyDescent="0.25">
      <c r="A167" s="14"/>
      <c r="B167" s="15"/>
      <c r="C167" s="11"/>
      <c r="D167" s="7"/>
      <c r="E167" s="51"/>
      <c r="F167" s="52"/>
      <c r="G167" s="54"/>
      <c r="H167" s="54"/>
      <c r="I167" s="54"/>
      <c r="J167" s="52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32</v>
      </c>
      <c r="E173" s="9"/>
      <c r="F173" s="19">
        <f>SUM(F161:F172)</f>
        <v>790</v>
      </c>
      <c r="G173" s="19">
        <f t="shared" ref="G173:J173" si="64">SUM(G161:G172)</f>
        <v>34</v>
      </c>
      <c r="H173" s="19">
        <f t="shared" si="64"/>
        <v>19</v>
      </c>
      <c r="I173" s="19">
        <f t="shared" si="64"/>
        <v>125</v>
      </c>
      <c r="J173" s="19">
        <f t="shared" si="64"/>
        <v>811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68" t="s">
        <v>4</v>
      </c>
      <c r="D174" s="69"/>
      <c r="E174" s="31"/>
      <c r="F174" s="32">
        <f>F160+F173</f>
        <v>1340</v>
      </c>
      <c r="G174" s="32">
        <f t="shared" ref="G174" si="66">G160+G173</f>
        <v>65</v>
      </c>
      <c r="H174" s="32">
        <f t="shared" ref="H174" si="67">H160+H173</f>
        <v>49</v>
      </c>
      <c r="I174" s="32">
        <f t="shared" ref="I174" si="68">I160+I173</f>
        <v>189</v>
      </c>
      <c r="J174" s="32">
        <f t="shared" ref="J174:L174" si="69">J160+J173</f>
        <v>1452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168</v>
      </c>
      <c r="F175" s="52">
        <v>150</v>
      </c>
      <c r="G175" s="53">
        <v>22</v>
      </c>
      <c r="H175" s="53">
        <v>12</v>
      </c>
      <c r="I175" s="53">
        <v>25</v>
      </c>
      <c r="J175" s="40">
        <v>294</v>
      </c>
      <c r="K175" s="41" t="s">
        <v>113</v>
      </c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162</v>
      </c>
      <c r="F177" s="52">
        <v>200</v>
      </c>
      <c r="G177" s="53">
        <v>4</v>
      </c>
      <c r="H177" s="53">
        <v>3</v>
      </c>
      <c r="I177" s="53">
        <v>16</v>
      </c>
      <c r="J177" s="43">
        <v>104</v>
      </c>
      <c r="K177" s="44" t="s">
        <v>163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169</v>
      </c>
      <c r="F178" s="52">
        <v>80</v>
      </c>
      <c r="G178" s="54">
        <v>6</v>
      </c>
      <c r="H178" s="54">
        <v>1</v>
      </c>
      <c r="I178" s="54">
        <v>42</v>
      </c>
      <c r="J178" s="43">
        <v>200</v>
      </c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42</v>
      </c>
      <c r="F179" s="52">
        <v>100</v>
      </c>
      <c r="G179" s="54">
        <v>0</v>
      </c>
      <c r="H179" s="54">
        <v>0</v>
      </c>
      <c r="I179" s="54">
        <v>7</v>
      </c>
      <c r="J179" s="43">
        <v>38</v>
      </c>
      <c r="K179" s="44" t="s">
        <v>43</v>
      </c>
      <c r="L179" s="43"/>
    </row>
    <row r="180" spans="1:12" ht="15" x14ac:dyDescent="0.25">
      <c r="A180" s="23"/>
      <c r="B180" s="15"/>
      <c r="C180" s="11"/>
      <c r="D180" s="76"/>
      <c r="E180" s="42" t="s">
        <v>145</v>
      </c>
      <c r="F180" s="43">
        <v>10</v>
      </c>
      <c r="G180" s="43">
        <v>0</v>
      </c>
      <c r="H180" s="43">
        <v>7</v>
      </c>
      <c r="I180" s="43">
        <v>0</v>
      </c>
      <c r="J180" s="43">
        <v>66</v>
      </c>
      <c r="K180" s="44">
        <v>14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540</v>
      </c>
      <c r="G184" s="19">
        <f t="shared" ref="G184:J184" si="70">SUM(G175:G183)</f>
        <v>32</v>
      </c>
      <c r="H184" s="19">
        <f t="shared" si="70"/>
        <v>23</v>
      </c>
      <c r="I184" s="19">
        <f t="shared" si="70"/>
        <v>90</v>
      </c>
      <c r="J184" s="19">
        <f t="shared" si="70"/>
        <v>702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170</v>
      </c>
      <c r="F185" s="43">
        <v>60</v>
      </c>
      <c r="G185" s="43">
        <v>1</v>
      </c>
      <c r="H185" s="43">
        <v>4</v>
      </c>
      <c r="I185" s="43">
        <v>8</v>
      </c>
      <c r="J185" s="43">
        <v>72</v>
      </c>
      <c r="K185" s="44" t="s">
        <v>93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125</v>
      </c>
      <c r="F186" s="43">
        <v>210</v>
      </c>
      <c r="G186" s="43">
        <v>3</v>
      </c>
      <c r="H186" s="43">
        <v>7</v>
      </c>
      <c r="I186" s="43">
        <v>8</v>
      </c>
      <c r="J186" s="43">
        <v>109</v>
      </c>
      <c r="K186" s="44" t="s">
        <v>58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171</v>
      </c>
      <c r="F187" s="43">
        <v>200</v>
      </c>
      <c r="G187" s="43">
        <v>17</v>
      </c>
      <c r="H187" s="43">
        <v>12</v>
      </c>
      <c r="I187" s="43">
        <v>29</v>
      </c>
      <c r="J187" s="43">
        <v>308</v>
      </c>
      <c r="K187" s="44" t="s">
        <v>116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172</v>
      </c>
      <c r="F189" s="43">
        <v>200</v>
      </c>
      <c r="G189" s="43">
        <v>0</v>
      </c>
      <c r="H189" s="43">
        <v>0</v>
      </c>
      <c r="I189" s="43">
        <v>15</v>
      </c>
      <c r="J189" s="43">
        <v>63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121</v>
      </c>
      <c r="F190" s="52">
        <v>80</v>
      </c>
      <c r="G190" s="54">
        <v>6</v>
      </c>
      <c r="H190" s="54">
        <v>1</v>
      </c>
      <c r="I190" s="54">
        <v>42</v>
      </c>
      <c r="J190" s="52">
        <v>200</v>
      </c>
      <c r="K190" s="44"/>
      <c r="L190" s="43"/>
    </row>
    <row r="191" spans="1:12" ht="15" x14ac:dyDescent="0.25">
      <c r="A191" s="23"/>
      <c r="B191" s="15"/>
      <c r="C191" s="11"/>
      <c r="D191" s="7"/>
      <c r="E191" s="51"/>
      <c r="F191" s="52"/>
      <c r="G191" s="54"/>
      <c r="H191" s="54"/>
      <c r="I191" s="54"/>
      <c r="J191" s="52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SUM(F185:F195)</f>
        <v>750</v>
      </c>
      <c r="G196" s="19">
        <f t="shared" ref="G196:J196" si="72">SUM(G185:G195)</f>
        <v>27</v>
      </c>
      <c r="H196" s="19">
        <f t="shared" si="72"/>
        <v>24</v>
      </c>
      <c r="I196" s="19">
        <f t="shared" si="72"/>
        <v>102</v>
      </c>
      <c r="J196" s="19">
        <f t="shared" si="72"/>
        <v>752</v>
      </c>
      <c r="K196" s="25"/>
      <c r="L196" s="19">
        <f t="shared" ref="L196" si="73">SUM(L185:L195)</f>
        <v>107.51</v>
      </c>
    </row>
    <row r="197" spans="1:12" ht="15" x14ac:dyDescent="0.2">
      <c r="A197" s="29">
        <f>A175</f>
        <v>2</v>
      </c>
      <c r="B197" s="30">
        <f>B175</f>
        <v>3</v>
      </c>
      <c r="C197" s="68" t="s">
        <v>4</v>
      </c>
      <c r="D197" s="69"/>
      <c r="E197" s="31"/>
      <c r="F197" s="32">
        <f>F184+F196</f>
        <v>1290</v>
      </c>
      <c r="G197" s="32">
        <f t="shared" ref="G197" si="74">G184+G196</f>
        <v>59</v>
      </c>
      <c r="H197" s="32">
        <f t="shared" ref="H197" si="75">H184+H196</f>
        <v>47</v>
      </c>
      <c r="I197" s="32">
        <f t="shared" ref="I197" si="76">I184+I196</f>
        <v>192</v>
      </c>
      <c r="J197" s="32">
        <f t="shared" ref="J197:L197" si="77">J184+J196</f>
        <v>1454</v>
      </c>
      <c r="K197" s="32"/>
      <c r="L197" s="32">
        <f t="shared" si="77"/>
        <v>215.02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80</v>
      </c>
      <c r="F198" s="40">
        <v>200</v>
      </c>
      <c r="G198" s="40">
        <v>20</v>
      </c>
      <c r="H198" s="40">
        <v>14</v>
      </c>
      <c r="I198" s="40">
        <v>39</v>
      </c>
      <c r="J198" s="40">
        <v>351</v>
      </c>
      <c r="K198" s="41" t="s">
        <v>81</v>
      </c>
      <c r="L198" s="40"/>
    </row>
    <row r="199" spans="1:12" ht="15" x14ac:dyDescent="0.25">
      <c r="A199" s="23"/>
      <c r="B199" s="15"/>
      <c r="C199" s="11"/>
      <c r="D199" s="7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173</v>
      </c>
      <c r="F200" s="43">
        <v>200</v>
      </c>
      <c r="G200" s="43">
        <v>0</v>
      </c>
      <c r="H200" s="43">
        <v>4</v>
      </c>
      <c r="I200" s="43">
        <v>13</v>
      </c>
      <c r="J200" s="43">
        <v>52</v>
      </c>
      <c r="K200" s="44">
        <v>133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121</v>
      </c>
      <c r="F201" s="43">
        <v>40</v>
      </c>
      <c r="G201" s="43">
        <v>3</v>
      </c>
      <c r="H201" s="43">
        <v>1</v>
      </c>
      <c r="I201" s="43">
        <v>21</v>
      </c>
      <c r="J201" s="43">
        <v>100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 t="s">
        <v>174</v>
      </c>
      <c r="F202" s="43">
        <v>100</v>
      </c>
      <c r="G202" s="43">
        <v>0</v>
      </c>
      <c r="H202" s="43">
        <v>0</v>
      </c>
      <c r="I202" s="43">
        <v>10</v>
      </c>
      <c r="J202" s="43">
        <v>45</v>
      </c>
      <c r="K202" s="44">
        <v>140</v>
      </c>
      <c r="L202" s="43"/>
    </row>
    <row r="203" spans="1:12" ht="15" x14ac:dyDescent="0.25">
      <c r="A203" s="23"/>
      <c r="B203" s="15"/>
      <c r="C203" s="11"/>
      <c r="D203" s="76"/>
      <c r="E203" s="42" t="s">
        <v>75</v>
      </c>
      <c r="F203" s="43">
        <v>60</v>
      </c>
      <c r="G203" s="43">
        <v>1</v>
      </c>
      <c r="H203" s="43">
        <v>3</v>
      </c>
      <c r="I203" s="43">
        <v>3</v>
      </c>
      <c r="J203" s="43">
        <v>42</v>
      </c>
      <c r="K203" s="44">
        <v>23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SUM(F198:F206)</f>
        <v>600</v>
      </c>
      <c r="G207" s="19">
        <f t="shared" ref="G207:J207" si="78">SUM(G198:G206)</f>
        <v>24</v>
      </c>
      <c r="H207" s="19">
        <f t="shared" si="78"/>
        <v>22</v>
      </c>
      <c r="I207" s="19">
        <f t="shared" si="78"/>
        <v>86</v>
      </c>
      <c r="J207" s="19">
        <f t="shared" si="78"/>
        <v>590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46</v>
      </c>
      <c r="F208" s="43">
        <v>60</v>
      </c>
      <c r="G208" s="43">
        <v>1</v>
      </c>
      <c r="H208" s="43">
        <v>5</v>
      </c>
      <c r="I208" s="43">
        <v>5</v>
      </c>
      <c r="J208" s="43">
        <v>70</v>
      </c>
      <c r="K208" s="44" t="s">
        <v>147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175</v>
      </c>
      <c r="F209" s="52">
        <v>200</v>
      </c>
      <c r="G209" s="53">
        <v>4</v>
      </c>
      <c r="H209" s="53">
        <v>6</v>
      </c>
      <c r="I209" s="53">
        <v>17</v>
      </c>
      <c r="J209" s="53">
        <v>135</v>
      </c>
      <c r="K209" s="44" t="s">
        <v>71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176</v>
      </c>
      <c r="F210" s="52">
        <v>110</v>
      </c>
      <c r="G210" s="53">
        <v>14</v>
      </c>
      <c r="H210" s="53">
        <v>10</v>
      </c>
      <c r="I210" s="53">
        <v>14</v>
      </c>
      <c r="J210" s="53">
        <v>199</v>
      </c>
      <c r="K210" s="44" t="s">
        <v>76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60</v>
      </c>
      <c r="F211" s="52">
        <v>150</v>
      </c>
      <c r="G211" s="53">
        <v>6.57</v>
      </c>
      <c r="H211" s="53">
        <v>3</v>
      </c>
      <c r="I211" s="53">
        <v>30</v>
      </c>
      <c r="J211" s="53">
        <v>174</v>
      </c>
      <c r="K211" s="44" t="s">
        <v>61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82</v>
      </c>
      <c r="F212" s="52">
        <v>200</v>
      </c>
      <c r="G212" s="53">
        <v>3</v>
      </c>
      <c r="H212" s="53">
        <v>0</v>
      </c>
      <c r="I212" s="54">
        <v>20</v>
      </c>
      <c r="J212" s="53">
        <v>100</v>
      </c>
      <c r="K212" s="44" t="s">
        <v>83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121</v>
      </c>
      <c r="F213" s="52">
        <v>80</v>
      </c>
      <c r="G213" s="54">
        <v>6</v>
      </c>
      <c r="H213" s="54">
        <v>1</v>
      </c>
      <c r="I213" s="54">
        <v>42</v>
      </c>
      <c r="J213" s="52">
        <v>200</v>
      </c>
      <c r="K213" s="44"/>
      <c r="L213" s="43"/>
    </row>
    <row r="214" spans="1:12" ht="15" x14ac:dyDescent="0.25">
      <c r="A214" s="23"/>
      <c r="B214" s="15"/>
      <c r="C214" s="11"/>
      <c r="D214" s="7"/>
      <c r="E214" s="51"/>
      <c r="F214" s="52"/>
      <c r="G214" s="54"/>
      <c r="H214" s="54"/>
      <c r="I214" s="54"/>
      <c r="J214" s="52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32</v>
      </c>
      <c r="E220" s="9"/>
      <c r="F220" s="19">
        <f>SUM(F208:F219)</f>
        <v>800</v>
      </c>
      <c r="G220" s="19">
        <f t="shared" ref="G220:J220" si="80">SUM(G208:G219)</f>
        <v>34.57</v>
      </c>
      <c r="H220" s="19">
        <f t="shared" si="80"/>
        <v>25</v>
      </c>
      <c r="I220" s="19">
        <f t="shared" si="80"/>
        <v>128</v>
      </c>
      <c r="J220" s="19">
        <f t="shared" si="80"/>
        <v>878</v>
      </c>
      <c r="K220" s="25"/>
      <c r="L220" s="19">
        <f t="shared" ref="L220" si="81">SUM(L208:L219)</f>
        <v>107.51</v>
      </c>
    </row>
    <row r="221" spans="1:12" ht="15.75" thickBot="1" x14ac:dyDescent="0.25">
      <c r="A221" s="29">
        <f>A198</f>
        <v>2</v>
      </c>
      <c r="B221" s="30">
        <f>B198</f>
        <v>4</v>
      </c>
      <c r="C221" s="68" t="s">
        <v>4</v>
      </c>
      <c r="D221" s="69"/>
      <c r="E221" s="31"/>
      <c r="F221" s="32">
        <f>F207+F220</f>
        <v>1400</v>
      </c>
      <c r="G221" s="32">
        <f t="shared" ref="G221" si="82">G207+G220</f>
        <v>58.57</v>
      </c>
      <c r="H221" s="32">
        <f t="shared" ref="H221" si="83">H207+H220</f>
        <v>47</v>
      </c>
      <c r="I221" s="32">
        <f t="shared" ref="I221" si="84">I207+I220</f>
        <v>214</v>
      </c>
      <c r="J221" s="32">
        <f t="shared" ref="J221:L221" si="85">J207+J220</f>
        <v>1468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1" t="s">
        <v>101</v>
      </c>
      <c r="F222" s="52">
        <v>200</v>
      </c>
      <c r="G222" s="53">
        <v>6.32</v>
      </c>
      <c r="H222" s="53">
        <v>6.06</v>
      </c>
      <c r="I222" s="53">
        <v>37.549999999999997</v>
      </c>
      <c r="J222" s="54">
        <v>230.6</v>
      </c>
      <c r="K222" s="41" t="s">
        <v>92</v>
      </c>
      <c r="L222" s="40"/>
    </row>
    <row r="223" spans="1:12" ht="15" x14ac:dyDescent="0.25">
      <c r="A223" s="23"/>
      <c r="B223" s="15"/>
      <c r="C223" s="11"/>
      <c r="D223" s="6"/>
      <c r="E223" s="57"/>
      <c r="F223" s="58"/>
      <c r="G223" s="58"/>
      <c r="H223" s="58"/>
      <c r="I223" s="58"/>
      <c r="J223" s="58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1" t="s">
        <v>177</v>
      </c>
      <c r="F224" s="52">
        <v>200</v>
      </c>
      <c r="G224" s="53">
        <v>2.94</v>
      </c>
      <c r="H224" s="53">
        <v>2.54</v>
      </c>
      <c r="I224" s="53">
        <v>15.92</v>
      </c>
      <c r="J224" s="53">
        <v>99.04</v>
      </c>
      <c r="K224" s="44" t="s">
        <v>41</v>
      </c>
      <c r="L224" s="43"/>
    </row>
    <row r="225" spans="1:12" ht="15" x14ac:dyDescent="0.25">
      <c r="A225" s="23"/>
      <c r="B225" s="15"/>
      <c r="C225" s="11"/>
      <c r="D225" s="7" t="s">
        <v>23</v>
      </c>
      <c r="E225" s="51" t="s">
        <v>121</v>
      </c>
      <c r="F225" s="52">
        <v>40</v>
      </c>
      <c r="G225" s="54">
        <v>3</v>
      </c>
      <c r="H225" s="54">
        <v>1</v>
      </c>
      <c r="I225" s="54">
        <v>21</v>
      </c>
      <c r="J225" s="52">
        <v>100</v>
      </c>
      <c r="K225" s="44"/>
      <c r="L225" s="43"/>
    </row>
    <row r="226" spans="1:12" ht="15" x14ac:dyDescent="0.25">
      <c r="A226" s="23"/>
      <c r="B226" s="15"/>
      <c r="C226" s="11"/>
      <c r="D226" s="7"/>
      <c r="E226" s="57" t="s">
        <v>178</v>
      </c>
      <c r="F226" s="58">
        <v>40</v>
      </c>
      <c r="G226" s="58">
        <v>5</v>
      </c>
      <c r="H226" s="58">
        <v>10</v>
      </c>
      <c r="I226" s="58">
        <v>11</v>
      </c>
      <c r="J226" s="58">
        <v>152</v>
      </c>
      <c r="K226" s="44">
        <v>1</v>
      </c>
      <c r="L226" s="43"/>
    </row>
    <row r="227" spans="1:12" ht="15" x14ac:dyDescent="0.25">
      <c r="A227" s="23"/>
      <c r="B227" s="15"/>
      <c r="C227" s="11"/>
      <c r="D227" s="7"/>
      <c r="E227" s="57"/>
      <c r="F227" s="58"/>
      <c r="G227" s="58"/>
      <c r="H227" s="58"/>
      <c r="I227" s="58"/>
      <c r="J227" s="58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32</v>
      </c>
      <c r="E231" s="9"/>
      <c r="F231" s="19">
        <f>SUM(F222:F230)</f>
        <v>480</v>
      </c>
      <c r="G231" s="19">
        <f t="shared" ref="G231:J231" si="86">SUM(G222:G230)</f>
        <v>17.259999999999998</v>
      </c>
      <c r="H231" s="19">
        <f t="shared" si="86"/>
        <v>19.600000000000001</v>
      </c>
      <c r="I231" s="19">
        <f t="shared" si="86"/>
        <v>85.47</v>
      </c>
      <c r="J231" s="19">
        <f t="shared" si="86"/>
        <v>581.64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96</v>
      </c>
      <c r="F232" s="52">
        <v>60</v>
      </c>
      <c r="G232" s="53">
        <v>3</v>
      </c>
      <c r="H232" s="54">
        <v>6</v>
      </c>
      <c r="I232" s="53">
        <v>5</v>
      </c>
      <c r="J232" s="54">
        <v>82</v>
      </c>
      <c r="K232" s="44" t="s">
        <v>97</v>
      </c>
      <c r="L232" s="43"/>
    </row>
    <row r="233" spans="1:12" ht="15" x14ac:dyDescent="0.25">
      <c r="A233" s="23"/>
      <c r="B233" s="15"/>
      <c r="C233" s="11"/>
      <c r="D233" s="7" t="s">
        <v>27</v>
      </c>
      <c r="E233" s="59" t="s">
        <v>179</v>
      </c>
      <c r="F233" s="60">
        <v>200</v>
      </c>
      <c r="G233" s="61">
        <v>4</v>
      </c>
      <c r="H233" s="61">
        <v>6</v>
      </c>
      <c r="I233" s="61">
        <v>14</v>
      </c>
      <c r="J233" s="61">
        <v>121</v>
      </c>
      <c r="K233" s="44" t="s">
        <v>94</v>
      </c>
      <c r="L233" s="43"/>
    </row>
    <row r="234" spans="1:12" ht="15" x14ac:dyDescent="0.25">
      <c r="A234" s="23"/>
      <c r="B234" s="15"/>
      <c r="C234" s="11"/>
      <c r="D234" s="7" t="s">
        <v>28</v>
      </c>
      <c r="E234" s="62" t="s">
        <v>155</v>
      </c>
      <c r="F234" s="60">
        <v>100</v>
      </c>
      <c r="G234" s="63">
        <v>18</v>
      </c>
      <c r="H234" s="63">
        <v>8</v>
      </c>
      <c r="I234" s="63">
        <v>7</v>
      </c>
      <c r="J234" s="63">
        <v>170</v>
      </c>
      <c r="K234" s="44" t="s">
        <v>72</v>
      </c>
      <c r="L234" s="43"/>
    </row>
    <row r="235" spans="1:12" ht="15" x14ac:dyDescent="0.25">
      <c r="A235" s="23"/>
      <c r="B235" s="15"/>
      <c r="C235" s="11"/>
      <c r="D235" s="7" t="s">
        <v>29</v>
      </c>
      <c r="E235" s="59" t="s">
        <v>73</v>
      </c>
      <c r="F235" s="60">
        <v>150</v>
      </c>
      <c r="G235" s="61">
        <v>3</v>
      </c>
      <c r="H235" s="61">
        <v>4</v>
      </c>
      <c r="I235" s="61">
        <v>24</v>
      </c>
      <c r="J235" s="61">
        <v>145.04</v>
      </c>
      <c r="K235" s="44" t="s">
        <v>74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173</v>
      </c>
      <c r="F236" s="43">
        <v>200</v>
      </c>
      <c r="G236" s="43">
        <v>0</v>
      </c>
      <c r="H236" s="43">
        <v>4</v>
      </c>
      <c r="I236" s="43">
        <v>13</v>
      </c>
      <c r="J236" s="43">
        <v>52</v>
      </c>
      <c r="K236" s="44">
        <v>133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169</v>
      </c>
      <c r="F237" s="52">
        <v>80</v>
      </c>
      <c r="G237" s="54">
        <v>6</v>
      </c>
      <c r="H237" s="54">
        <v>1</v>
      </c>
      <c r="I237" s="54">
        <v>42</v>
      </c>
      <c r="J237" s="52">
        <v>200</v>
      </c>
      <c r="K237" s="44"/>
      <c r="L237" s="43"/>
    </row>
    <row r="238" spans="1:12" ht="15" x14ac:dyDescent="0.25">
      <c r="A238" s="23"/>
      <c r="B238" s="15"/>
      <c r="C238" s="11"/>
      <c r="D238" s="7"/>
      <c r="E238" s="51"/>
      <c r="F238" s="52"/>
      <c r="G238" s="52"/>
      <c r="H238" s="54"/>
      <c r="I238" s="52"/>
      <c r="J238" s="52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32</v>
      </c>
      <c r="E243" s="9"/>
      <c r="F243" s="19">
        <f>SUM(F232:F242)</f>
        <v>790</v>
      </c>
      <c r="G243" s="19">
        <f t="shared" ref="G243:J243" si="88">SUM(G232:G242)</f>
        <v>34</v>
      </c>
      <c r="H243" s="19">
        <f t="shared" si="88"/>
        <v>29</v>
      </c>
      <c r="I243" s="19">
        <f t="shared" si="88"/>
        <v>105</v>
      </c>
      <c r="J243" s="19">
        <f t="shared" si="88"/>
        <v>770.04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68" t="s">
        <v>4</v>
      </c>
      <c r="D244" s="69"/>
      <c r="E244" s="31"/>
      <c r="F244" s="32">
        <f>F231+F243</f>
        <v>1270</v>
      </c>
      <c r="G244" s="32">
        <f t="shared" ref="G244" si="90">G231+G243</f>
        <v>51.26</v>
      </c>
      <c r="H244" s="32">
        <f t="shared" ref="H244" si="91">H231+H243</f>
        <v>48.6</v>
      </c>
      <c r="I244" s="32">
        <f t="shared" ref="I244" si="92">I231+I243</f>
        <v>190.47</v>
      </c>
      <c r="J244" s="32">
        <f t="shared" ref="J244:L244" si="93">J231+J243</f>
        <v>1351.6799999999998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39</v>
      </c>
      <c r="F245" s="52">
        <v>200</v>
      </c>
      <c r="G245" s="53">
        <v>5</v>
      </c>
      <c r="H245" s="53">
        <v>6</v>
      </c>
      <c r="I245" s="53">
        <v>41</v>
      </c>
      <c r="J245" s="54">
        <v>236</v>
      </c>
      <c r="K245" s="41" t="s">
        <v>40</v>
      </c>
      <c r="L245" s="40"/>
    </row>
    <row r="246" spans="1:12" ht="15" x14ac:dyDescent="0.25">
      <c r="A246" s="23"/>
      <c r="B246" s="15"/>
      <c r="C246" s="11"/>
      <c r="D246" s="6"/>
      <c r="E246" s="57"/>
      <c r="F246" s="58"/>
      <c r="G246" s="58"/>
      <c r="H246" s="58"/>
      <c r="I246" s="58"/>
      <c r="J246" s="58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173</v>
      </c>
      <c r="F247" s="43">
        <v>200</v>
      </c>
      <c r="G247" s="43">
        <v>0</v>
      </c>
      <c r="H247" s="43">
        <v>0</v>
      </c>
      <c r="I247" s="43">
        <v>11</v>
      </c>
      <c r="J247" s="43">
        <v>48</v>
      </c>
      <c r="K247" s="44">
        <v>377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169</v>
      </c>
      <c r="F248" s="52">
        <v>80</v>
      </c>
      <c r="G248" s="54">
        <v>6</v>
      </c>
      <c r="H248" s="54">
        <v>1</v>
      </c>
      <c r="I248" s="54">
        <v>42</v>
      </c>
      <c r="J248" s="52">
        <v>200</v>
      </c>
      <c r="K248" s="44"/>
      <c r="L248" s="43"/>
    </row>
    <row r="249" spans="1:12" ht="15" x14ac:dyDescent="0.25">
      <c r="A249" s="23"/>
      <c r="B249" s="15"/>
      <c r="C249" s="11"/>
      <c r="D249" s="7"/>
      <c r="E249" s="57" t="s">
        <v>180</v>
      </c>
      <c r="F249" s="58">
        <v>50</v>
      </c>
      <c r="G249" s="58">
        <v>5</v>
      </c>
      <c r="H249" s="58">
        <v>17</v>
      </c>
      <c r="I249" s="58">
        <v>11</v>
      </c>
      <c r="J249" s="58">
        <v>218</v>
      </c>
      <c r="K249" s="44">
        <v>401</v>
      </c>
      <c r="L249" s="43"/>
    </row>
    <row r="250" spans="1:12" ht="15" x14ac:dyDescent="0.25">
      <c r="A250" s="23"/>
      <c r="B250" s="15"/>
      <c r="C250" s="11"/>
      <c r="D250" s="7"/>
      <c r="E250" s="57"/>
      <c r="F250" s="58"/>
      <c r="G250" s="58"/>
      <c r="H250" s="58"/>
      <c r="I250" s="58"/>
      <c r="J250" s="58"/>
      <c r="K250" s="44"/>
      <c r="L250" s="43"/>
    </row>
    <row r="251" spans="1:12" ht="15" x14ac:dyDescent="0.25">
      <c r="A251" s="23"/>
      <c r="B251" s="15"/>
      <c r="C251" s="11"/>
      <c r="D251" s="7"/>
      <c r="E251" s="55"/>
      <c r="F251" s="56"/>
      <c r="G251" s="56"/>
      <c r="H251" s="56"/>
      <c r="I251" s="56"/>
      <c r="J251" s="56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55"/>
      <c r="F252" s="56"/>
      <c r="G252" s="56"/>
      <c r="H252" s="56"/>
      <c r="I252" s="56"/>
      <c r="J252" s="56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32</v>
      </c>
      <c r="E254" s="9"/>
      <c r="F254" s="19">
        <f>SUM(F245:F253)</f>
        <v>530</v>
      </c>
      <c r="G254" s="19">
        <f>SUM(G245:G253)</f>
        <v>16</v>
      </c>
      <c r="H254" s="19">
        <f>SUM(H245:H253)</f>
        <v>24</v>
      </c>
      <c r="I254" s="19">
        <f>SUM(I245:I253)</f>
        <v>105</v>
      </c>
      <c r="J254" s="19">
        <f>SUM(J245:J253)</f>
        <v>702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181</v>
      </c>
      <c r="F255" s="52">
        <v>60</v>
      </c>
      <c r="G255" s="53">
        <v>1</v>
      </c>
      <c r="H255" s="53">
        <v>8</v>
      </c>
      <c r="I255" s="53">
        <v>4</v>
      </c>
      <c r="J255" s="43">
        <v>92</v>
      </c>
      <c r="K255" s="44" t="s">
        <v>105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160</v>
      </c>
      <c r="F256" s="52">
        <v>200</v>
      </c>
      <c r="G256" s="53">
        <v>7</v>
      </c>
      <c r="H256" s="54">
        <v>4</v>
      </c>
      <c r="I256" s="53">
        <v>15</v>
      </c>
      <c r="J256" s="43">
        <v>123</v>
      </c>
      <c r="K256" s="44" t="s">
        <v>88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103</v>
      </c>
      <c r="F257" s="52">
        <v>90</v>
      </c>
      <c r="G257" s="53">
        <v>14</v>
      </c>
      <c r="H257" s="53">
        <v>6</v>
      </c>
      <c r="I257" s="53">
        <v>6</v>
      </c>
      <c r="J257" s="43">
        <v>130</v>
      </c>
      <c r="K257" s="44" t="s">
        <v>106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104</v>
      </c>
      <c r="F258" s="52">
        <v>150</v>
      </c>
      <c r="G258" s="53">
        <v>3</v>
      </c>
      <c r="H258" s="53">
        <v>6</v>
      </c>
      <c r="I258" s="53">
        <v>19</v>
      </c>
      <c r="J258" s="43">
        <v>149</v>
      </c>
      <c r="K258" s="44" t="s">
        <v>107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182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44" t="s">
        <v>52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121</v>
      </c>
      <c r="F260" s="52">
        <v>80</v>
      </c>
      <c r="G260" s="54">
        <v>6</v>
      </c>
      <c r="H260" s="54">
        <v>1</v>
      </c>
      <c r="I260" s="54">
        <v>42</v>
      </c>
      <c r="J260" s="43">
        <v>200</v>
      </c>
      <c r="K260" s="44"/>
      <c r="L260" s="43"/>
    </row>
    <row r="261" spans="1:12" ht="15" x14ac:dyDescent="0.25">
      <c r="A261" s="23"/>
      <c r="B261" s="15"/>
      <c r="C261" s="11"/>
      <c r="D261" s="7"/>
      <c r="E261" s="51"/>
      <c r="F261" s="52"/>
      <c r="G261" s="54"/>
      <c r="H261" s="54"/>
      <c r="I261" s="54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32</v>
      </c>
      <c r="E267" s="9"/>
      <c r="F267" s="19">
        <f>SUM(F255:F266)</f>
        <v>780</v>
      </c>
      <c r="G267" s="19">
        <f t="shared" ref="G267:J267" si="95">SUM(G255:G266)</f>
        <v>31.35</v>
      </c>
      <c r="H267" s="19">
        <f t="shared" si="95"/>
        <v>25.08</v>
      </c>
      <c r="I267" s="19">
        <f t="shared" si="95"/>
        <v>107.66</v>
      </c>
      <c r="J267" s="19">
        <f t="shared" si="95"/>
        <v>780.04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68" t="s">
        <v>4</v>
      </c>
      <c r="D268" s="69"/>
      <c r="E268" s="31"/>
      <c r="F268" s="32">
        <f>F254+F267</f>
        <v>1310</v>
      </c>
      <c r="G268" s="32">
        <f t="shared" ref="G268:J268" si="97">G254+G267</f>
        <v>47.35</v>
      </c>
      <c r="H268" s="32">
        <f t="shared" si="97"/>
        <v>49.08</v>
      </c>
      <c r="I268" s="32">
        <f t="shared" si="97"/>
        <v>212.66</v>
      </c>
      <c r="J268" s="32">
        <f t="shared" si="97"/>
        <v>1482.04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80</v>
      </c>
      <c r="F269" s="52">
        <v>200</v>
      </c>
      <c r="G269" s="53">
        <v>20</v>
      </c>
      <c r="H269" s="53">
        <v>13</v>
      </c>
      <c r="I269" s="53">
        <v>39</v>
      </c>
      <c r="J269" s="53">
        <v>351</v>
      </c>
      <c r="K269" s="41" t="s">
        <v>81</v>
      </c>
      <c r="L269" s="40"/>
    </row>
    <row r="270" spans="1:12" ht="15" x14ac:dyDescent="0.25">
      <c r="A270" s="14"/>
      <c r="B270" s="15"/>
      <c r="C270" s="11"/>
      <c r="D270" s="6"/>
      <c r="E270" s="57"/>
      <c r="F270" s="58"/>
      <c r="G270" s="58"/>
      <c r="H270" s="58"/>
      <c r="I270" s="58"/>
      <c r="J270" s="58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120</v>
      </c>
      <c r="F271" s="52">
        <v>200</v>
      </c>
      <c r="G271" s="53">
        <v>0</v>
      </c>
      <c r="H271" s="53">
        <v>0</v>
      </c>
      <c r="I271" s="53">
        <v>11</v>
      </c>
      <c r="J271" s="53">
        <v>48</v>
      </c>
      <c r="K271" s="44" t="s">
        <v>56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121</v>
      </c>
      <c r="F272" s="52">
        <v>40</v>
      </c>
      <c r="G272" s="54">
        <v>3</v>
      </c>
      <c r="H272" s="54">
        <v>1</v>
      </c>
      <c r="I272" s="54">
        <v>21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6" t="s">
        <v>26</v>
      </c>
      <c r="E273" s="51" t="s">
        <v>53</v>
      </c>
      <c r="F273" s="52">
        <v>60</v>
      </c>
      <c r="G273" s="53">
        <v>1</v>
      </c>
      <c r="H273" s="53">
        <v>5</v>
      </c>
      <c r="I273" s="53">
        <v>4</v>
      </c>
      <c r="J273" s="53">
        <v>66</v>
      </c>
      <c r="K273" s="44">
        <v>62</v>
      </c>
      <c r="L273" s="43"/>
    </row>
    <row r="274" spans="1:12" ht="15" x14ac:dyDescent="0.25">
      <c r="A274" s="14"/>
      <c r="B274" s="15"/>
      <c r="C274" s="11"/>
      <c r="D274" s="76"/>
      <c r="E274" s="51"/>
      <c r="F274" s="52"/>
      <c r="G274" s="53"/>
      <c r="H274" s="53"/>
      <c r="I274" s="53"/>
      <c r="J274" s="5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32</v>
      </c>
      <c r="E279" s="9"/>
      <c r="F279" s="19">
        <f>SUM(F269:F278)</f>
        <v>500</v>
      </c>
      <c r="G279" s="19">
        <f t="shared" ref="G279:J279" si="99">SUM(G269:G278)</f>
        <v>24</v>
      </c>
      <c r="H279" s="19">
        <f t="shared" si="99"/>
        <v>19</v>
      </c>
      <c r="I279" s="19">
        <f t="shared" si="99"/>
        <v>75</v>
      </c>
      <c r="J279" s="19">
        <f t="shared" si="99"/>
        <v>565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183</v>
      </c>
      <c r="F280" s="52">
        <v>60</v>
      </c>
      <c r="G280" s="53">
        <v>1</v>
      </c>
      <c r="H280" s="53">
        <v>2</v>
      </c>
      <c r="I280" s="53">
        <v>6</v>
      </c>
      <c r="J280" s="53">
        <v>48</v>
      </c>
      <c r="K280" s="44" t="s">
        <v>57</v>
      </c>
      <c r="L280" s="43"/>
    </row>
    <row r="281" spans="1:12" ht="15" x14ac:dyDescent="0.25">
      <c r="A281" s="14"/>
      <c r="B281" s="15"/>
      <c r="C281" s="11"/>
      <c r="D281" s="7" t="s">
        <v>27</v>
      </c>
      <c r="E281" s="51" t="s">
        <v>184</v>
      </c>
      <c r="F281" s="52">
        <v>210</v>
      </c>
      <c r="G281" s="53">
        <v>3</v>
      </c>
      <c r="H281" s="53">
        <v>7</v>
      </c>
      <c r="I281" s="53">
        <v>8</v>
      </c>
      <c r="J281" s="53">
        <v>109</v>
      </c>
      <c r="K281" s="44" t="s">
        <v>58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108</v>
      </c>
      <c r="F282" s="52">
        <v>90</v>
      </c>
      <c r="G282" s="53">
        <v>12</v>
      </c>
      <c r="H282" s="53">
        <v>14</v>
      </c>
      <c r="I282" s="53">
        <v>4</v>
      </c>
      <c r="J282" s="53">
        <v>194</v>
      </c>
      <c r="K282" s="44" t="s">
        <v>59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60</v>
      </c>
      <c r="F283" s="52">
        <v>150</v>
      </c>
      <c r="G283" s="53">
        <v>7</v>
      </c>
      <c r="H283" s="53">
        <v>3</v>
      </c>
      <c r="I283" s="53">
        <v>30</v>
      </c>
      <c r="J283" s="53">
        <v>174</v>
      </c>
      <c r="K283" s="44" t="s">
        <v>61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120</v>
      </c>
      <c r="F284" s="52">
        <v>200</v>
      </c>
      <c r="G284" s="53">
        <v>0</v>
      </c>
      <c r="H284" s="53">
        <v>0</v>
      </c>
      <c r="I284" s="53">
        <v>11</v>
      </c>
      <c r="J284" s="53">
        <v>48</v>
      </c>
      <c r="K284" s="44" t="s">
        <v>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121</v>
      </c>
      <c r="F285" s="52">
        <v>80</v>
      </c>
      <c r="G285" s="54">
        <v>6</v>
      </c>
      <c r="H285" s="54">
        <v>1</v>
      </c>
      <c r="I285" s="54">
        <v>42</v>
      </c>
      <c r="J285" s="52">
        <v>200</v>
      </c>
      <c r="K285" s="44"/>
      <c r="L285" s="43"/>
    </row>
    <row r="286" spans="1:12" ht="15" x14ac:dyDescent="0.25">
      <c r="A286" s="14"/>
      <c r="B286" s="15"/>
      <c r="C286" s="11"/>
      <c r="D286" s="7"/>
      <c r="E286" s="51"/>
      <c r="F286" s="52"/>
      <c r="G286" s="54"/>
      <c r="H286" s="54"/>
      <c r="I286" s="54"/>
      <c r="J286" s="52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32</v>
      </c>
      <c r="E292" s="9"/>
      <c r="F292" s="19">
        <f>SUM(F280:F291)</f>
        <v>790</v>
      </c>
      <c r="G292" s="19">
        <f t="shared" ref="G292:J292" si="101">SUM(G280:G291)</f>
        <v>29</v>
      </c>
      <c r="H292" s="19">
        <f t="shared" si="101"/>
        <v>27</v>
      </c>
      <c r="I292" s="19">
        <f t="shared" si="101"/>
        <v>101</v>
      </c>
      <c r="J292" s="19">
        <f t="shared" si="101"/>
        <v>773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68" t="s">
        <v>4</v>
      </c>
      <c r="D293" s="69"/>
      <c r="E293" s="31"/>
      <c r="F293" s="32">
        <f>F279+F292</f>
        <v>1290</v>
      </c>
      <c r="G293" s="32">
        <f t="shared" ref="G293:J293" si="103">G279+G292</f>
        <v>53</v>
      </c>
      <c r="H293" s="32">
        <f t="shared" si="103"/>
        <v>46</v>
      </c>
      <c r="I293" s="32">
        <f t="shared" si="103"/>
        <v>176</v>
      </c>
      <c r="J293" s="32">
        <f t="shared" si="103"/>
        <v>1338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109</v>
      </c>
      <c r="F294" s="52">
        <v>150</v>
      </c>
      <c r="G294" s="53">
        <v>14.61</v>
      </c>
      <c r="H294" s="54">
        <v>15.3</v>
      </c>
      <c r="I294" s="53">
        <v>3.86</v>
      </c>
      <c r="J294" s="53">
        <v>211.93</v>
      </c>
      <c r="K294" s="41" t="s">
        <v>110</v>
      </c>
      <c r="L294" s="40"/>
    </row>
    <row r="295" spans="1:12" ht="15" x14ac:dyDescent="0.25">
      <c r="A295" s="23"/>
      <c r="B295" s="15"/>
      <c r="C295" s="11"/>
      <c r="D295" s="6"/>
      <c r="E295" s="57"/>
      <c r="F295" s="58"/>
      <c r="G295" s="58"/>
      <c r="H295" s="58"/>
      <c r="I295" s="58"/>
      <c r="J295" s="58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185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65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121</v>
      </c>
      <c r="F297" s="52">
        <v>40</v>
      </c>
      <c r="G297" s="54">
        <v>3</v>
      </c>
      <c r="H297" s="54">
        <v>1</v>
      </c>
      <c r="I297" s="54">
        <v>21</v>
      </c>
      <c r="J297" s="52">
        <v>100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68</v>
      </c>
      <c r="F298" s="52">
        <v>100</v>
      </c>
      <c r="G298" s="54">
        <v>1</v>
      </c>
      <c r="H298" s="54">
        <v>1</v>
      </c>
      <c r="I298" s="54">
        <v>14</v>
      </c>
      <c r="J298" s="54">
        <v>71</v>
      </c>
      <c r="K298" s="44" t="s">
        <v>137</v>
      </c>
      <c r="L298" s="43"/>
    </row>
    <row r="299" spans="1:12" ht="15" x14ac:dyDescent="0.25">
      <c r="A299" s="23"/>
      <c r="B299" s="15"/>
      <c r="C299" s="11"/>
      <c r="D299" s="76" t="s">
        <v>26</v>
      </c>
      <c r="E299" s="51" t="s">
        <v>62</v>
      </c>
      <c r="F299" s="52">
        <v>60</v>
      </c>
      <c r="G299" s="53">
        <v>0.48</v>
      </c>
      <c r="H299" s="53">
        <v>0.06</v>
      </c>
      <c r="I299" s="54">
        <v>1.5</v>
      </c>
      <c r="J299" s="54">
        <v>8.4</v>
      </c>
      <c r="K299" s="44" t="s">
        <v>63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32</v>
      </c>
      <c r="E303" s="9"/>
      <c r="F303" s="19">
        <f>SUM(F294:F302)</f>
        <v>550</v>
      </c>
      <c r="G303" s="19">
        <f t="shared" ref="G303:J303" si="105">SUM(G294:G302)</f>
        <v>22.669999999999998</v>
      </c>
      <c r="H303" s="19">
        <f t="shared" si="105"/>
        <v>20.21</v>
      </c>
      <c r="I303" s="19">
        <f t="shared" si="105"/>
        <v>56.07</v>
      </c>
      <c r="J303" s="19">
        <f t="shared" si="105"/>
        <v>495.38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9" t="s">
        <v>69</v>
      </c>
      <c r="F304" s="60">
        <v>60</v>
      </c>
      <c r="G304" s="61">
        <v>0.69</v>
      </c>
      <c r="H304" s="61">
        <v>5.13</v>
      </c>
      <c r="I304" s="61">
        <v>4.33</v>
      </c>
      <c r="J304" s="61">
        <v>67.41</v>
      </c>
      <c r="K304" s="44" t="s">
        <v>70</v>
      </c>
      <c r="L304" s="43"/>
    </row>
    <row r="305" spans="1:12" ht="15" x14ac:dyDescent="0.25">
      <c r="A305" s="23"/>
      <c r="B305" s="15"/>
      <c r="C305" s="11"/>
      <c r="D305" s="7" t="s">
        <v>27</v>
      </c>
      <c r="E305" s="59" t="s">
        <v>179</v>
      </c>
      <c r="F305" s="60">
        <v>200</v>
      </c>
      <c r="G305" s="61">
        <v>3.54</v>
      </c>
      <c r="H305" s="61">
        <v>5.69</v>
      </c>
      <c r="I305" s="61">
        <v>13.69</v>
      </c>
      <c r="J305" s="61">
        <v>120.59</v>
      </c>
      <c r="K305" s="44" t="s">
        <v>94</v>
      </c>
      <c r="L305" s="43"/>
    </row>
    <row r="306" spans="1:12" ht="15" x14ac:dyDescent="0.25">
      <c r="A306" s="23"/>
      <c r="B306" s="15"/>
      <c r="C306" s="11"/>
      <c r="D306" s="7" t="s">
        <v>28</v>
      </c>
      <c r="E306" s="62" t="s">
        <v>155</v>
      </c>
      <c r="F306" s="60">
        <v>100</v>
      </c>
      <c r="G306" s="63">
        <v>18</v>
      </c>
      <c r="H306" s="63">
        <v>8</v>
      </c>
      <c r="I306" s="63">
        <v>7</v>
      </c>
      <c r="J306" s="63">
        <v>170</v>
      </c>
      <c r="K306" s="44" t="s">
        <v>72</v>
      </c>
      <c r="L306" s="43"/>
    </row>
    <row r="307" spans="1:12" ht="15" x14ac:dyDescent="0.25">
      <c r="A307" s="23"/>
      <c r="B307" s="15"/>
      <c r="C307" s="11"/>
      <c r="D307" s="7" t="s">
        <v>29</v>
      </c>
      <c r="E307" s="59" t="s">
        <v>73</v>
      </c>
      <c r="F307" s="60">
        <v>150</v>
      </c>
      <c r="G307" s="61">
        <v>3.41</v>
      </c>
      <c r="H307" s="61">
        <v>3.96</v>
      </c>
      <c r="I307" s="61">
        <v>23.83</v>
      </c>
      <c r="J307" s="61">
        <v>145.04</v>
      </c>
      <c r="K307" s="44" t="s">
        <v>74</v>
      </c>
      <c r="L307" s="43"/>
    </row>
    <row r="308" spans="1:12" ht="15" x14ac:dyDescent="0.25">
      <c r="A308" s="23"/>
      <c r="B308" s="15"/>
      <c r="C308" s="11"/>
      <c r="D308" s="7" t="s">
        <v>30</v>
      </c>
      <c r="E308" s="59" t="s">
        <v>82</v>
      </c>
      <c r="F308" s="60">
        <v>200</v>
      </c>
      <c r="G308" s="60">
        <v>3</v>
      </c>
      <c r="H308" s="64">
        <v>0</v>
      </c>
      <c r="I308" s="64">
        <v>20</v>
      </c>
      <c r="J308" s="60">
        <v>100</v>
      </c>
      <c r="K308" s="44">
        <v>342</v>
      </c>
      <c r="L308" s="43"/>
    </row>
    <row r="309" spans="1:12" ht="15" x14ac:dyDescent="0.25">
      <c r="A309" s="23"/>
      <c r="B309" s="15"/>
      <c r="C309" s="11"/>
      <c r="D309" s="7" t="s">
        <v>31</v>
      </c>
      <c r="E309" s="59" t="s">
        <v>121</v>
      </c>
      <c r="F309" s="60">
        <v>80</v>
      </c>
      <c r="G309" s="64">
        <v>6</v>
      </c>
      <c r="H309" s="64">
        <v>1</v>
      </c>
      <c r="I309" s="64">
        <v>42</v>
      </c>
      <c r="J309" s="60">
        <v>200</v>
      </c>
      <c r="K309" s="44"/>
      <c r="L309" s="43"/>
    </row>
    <row r="310" spans="1:12" ht="15" x14ac:dyDescent="0.25">
      <c r="A310" s="23"/>
      <c r="B310" s="15"/>
      <c r="C310" s="11"/>
      <c r="D310" s="7"/>
      <c r="E310" s="59"/>
      <c r="F310" s="60"/>
      <c r="G310" s="64"/>
      <c r="H310" s="64"/>
      <c r="I310" s="64"/>
      <c r="J310" s="60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32</v>
      </c>
      <c r="E316" s="9"/>
      <c r="F316" s="19">
        <f>SUM(F304:F315)</f>
        <v>790</v>
      </c>
      <c r="G316" s="19">
        <f t="shared" ref="G316:J316" si="107">SUM(G304:G315)</f>
        <v>34.64</v>
      </c>
      <c r="H316" s="19">
        <f t="shared" si="107"/>
        <v>23.78</v>
      </c>
      <c r="I316" s="19">
        <f t="shared" si="107"/>
        <v>110.85</v>
      </c>
      <c r="J316" s="19">
        <f t="shared" si="107"/>
        <v>803.04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68" t="s">
        <v>4</v>
      </c>
      <c r="D317" s="69"/>
      <c r="E317" s="31"/>
      <c r="F317" s="32">
        <f>F303+F316</f>
        <v>1340</v>
      </c>
      <c r="G317" s="32">
        <f t="shared" ref="G317:J317" si="109">G303+G316</f>
        <v>57.31</v>
      </c>
      <c r="H317" s="32">
        <f t="shared" si="109"/>
        <v>43.99</v>
      </c>
      <c r="I317" s="32">
        <f t="shared" si="109"/>
        <v>166.92</v>
      </c>
      <c r="J317" s="32">
        <f t="shared" si="109"/>
        <v>1298.42</v>
      </c>
      <c r="K317" s="32"/>
      <c r="L317" s="32">
        <f t="shared" ref="L317" si="110">L303+L316</f>
        <v>215.02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140</v>
      </c>
      <c r="F318" s="40">
        <v>200</v>
      </c>
      <c r="G318" s="40">
        <v>6</v>
      </c>
      <c r="H318" s="40">
        <v>11</v>
      </c>
      <c r="I318" s="40">
        <v>29</v>
      </c>
      <c r="J318" s="40">
        <v>303</v>
      </c>
      <c r="K318" s="41" t="s">
        <v>141</v>
      </c>
      <c r="L318" s="40"/>
    </row>
    <row r="319" spans="1:12" ht="15" x14ac:dyDescent="0.25">
      <c r="A319" s="23"/>
      <c r="B319" s="15"/>
      <c r="C319" s="11"/>
      <c r="D319" s="77"/>
      <c r="E319" s="42" t="s">
        <v>142</v>
      </c>
      <c r="F319" s="43">
        <v>45</v>
      </c>
      <c r="G319" s="43">
        <v>3</v>
      </c>
      <c r="H319" s="43">
        <v>0</v>
      </c>
      <c r="I319" s="43">
        <v>23</v>
      </c>
      <c r="J319" s="43">
        <v>99</v>
      </c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143</v>
      </c>
      <c r="F320" s="43">
        <v>200</v>
      </c>
      <c r="G320" s="43">
        <v>0</v>
      </c>
      <c r="H320" s="43">
        <v>4</v>
      </c>
      <c r="I320" s="43">
        <v>13</v>
      </c>
      <c r="J320" s="43">
        <v>52</v>
      </c>
      <c r="K320" s="44" t="s">
        <v>144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121</v>
      </c>
      <c r="F321" s="43">
        <v>40</v>
      </c>
      <c r="G321" s="43">
        <v>3</v>
      </c>
      <c r="H321" s="43">
        <v>1</v>
      </c>
      <c r="I321" s="43">
        <v>21</v>
      </c>
      <c r="J321" s="43">
        <v>100</v>
      </c>
      <c r="K321" s="44"/>
      <c r="L321" s="43"/>
    </row>
    <row r="322" spans="1:12" ht="15" x14ac:dyDescent="0.25">
      <c r="A322" s="23"/>
      <c r="B322" s="15"/>
      <c r="C322" s="11"/>
      <c r="D322" s="7"/>
      <c r="E322" s="42" t="s">
        <v>145</v>
      </c>
      <c r="F322" s="43">
        <v>20</v>
      </c>
      <c r="G322" s="43">
        <v>0</v>
      </c>
      <c r="H322" s="43">
        <v>17</v>
      </c>
      <c r="I322" s="43">
        <v>0</v>
      </c>
      <c r="J322" s="43">
        <v>150</v>
      </c>
      <c r="K322" s="44">
        <v>401</v>
      </c>
      <c r="L322" s="43"/>
    </row>
    <row r="323" spans="1:12" ht="15" x14ac:dyDescent="0.25">
      <c r="A323" s="23"/>
      <c r="B323" s="15"/>
      <c r="C323" s="11"/>
      <c r="D323" s="76"/>
      <c r="E323" s="42" t="s">
        <v>146</v>
      </c>
      <c r="F323" s="43">
        <v>30</v>
      </c>
      <c r="G323" s="43">
        <v>1</v>
      </c>
      <c r="H323" s="43">
        <v>1</v>
      </c>
      <c r="I323" s="43">
        <v>23</v>
      </c>
      <c r="J323" s="43">
        <v>104</v>
      </c>
      <c r="K323" s="44">
        <v>409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32</v>
      </c>
      <c r="E328" s="9"/>
      <c r="F328" s="19">
        <f>SUM(F318:F327)</f>
        <v>535</v>
      </c>
      <c r="G328" s="19">
        <f t="shared" ref="G328:J328" si="111">SUM(G318:G327)</f>
        <v>13</v>
      </c>
      <c r="H328" s="19">
        <f t="shared" si="111"/>
        <v>34</v>
      </c>
      <c r="I328" s="19">
        <f t="shared" si="111"/>
        <v>109</v>
      </c>
      <c r="J328" s="19">
        <f t="shared" si="111"/>
        <v>808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77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78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186</v>
      </c>
      <c r="F330" s="52">
        <v>200</v>
      </c>
      <c r="G330" s="53">
        <v>4</v>
      </c>
      <c r="H330" s="54">
        <v>6</v>
      </c>
      <c r="I330" s="53">
        <v>14</v>
      </c>
      <c r="J330" s="53">
        <v>119</v>
      </c>
      <c r="K330" s="44" t="s">
        <v>47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111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112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187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61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150</v>
      </c>
      <c r="F333" s="52">
        <v>200</v>
      </c>
      <c r="G333" s="53">
        <v>0</v>
      </c>
      <c r="H333" s="53">
        <v>0</v>
      </c>
      <c r="I333" s="54">
        <v>22</v>
      </c>
      <c r="J333" s="53">
        <v>86</v>
      </c>
      <c r="K333" s="44" t="s">
        <v>52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169</v>
      </c>
      <c r="F334" s="52">
        <v>80</v>
      </c>
      <c r="G334" s="54">
        <v>6</v>
      </c>
      <c r="H334" s="54">
        <v>1</v>
      </c>
      <c r="I334" s="54">
        <v>42</v>
      </c>
      <c r="J334" s="52">
        <v>200</v>
      </c>
      <c r="K334" s="44"/>
      <c r="L334" s="43"/>
    </row>
    <row r="335" spans="1:12" ht="15" x14ac:dyDescent="0.25">
      <c r="A335" s="23"/>
      <c r="B335" s="15"/>
      <c r="C335" s="11"/>
      <c r="D335" s="7"/>
      <c r="E335" s="51"/>
      <c r="F335" s="52"/>
      <c r="G335" s="54"/>
      <c r="H335" s="54"/>
      <c r="I335" s="54"/>
      <c r="J335" s="52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32</v>
      </c>
      <c r="E341" s="9"/>
      <c r="F341" s="19">
        <f>SUM(F329:F340)</f>
        <v>780</v>
      </c>
      <c r="G341" s="19">
        <f t="shared" ref="G341:J341" si="113">SUM(G329:G340)</f>
        <v>28.709999999999997</v>
      </c>
      <c r="H341" s="19">
        <f t="shared" si="113"/>
        <v>26.48</v>
      </c>
      <c r="I341" s="19">
        <f t="shared" si="113"/>
        <v>126.14</v>
      </c>
      <c r="J341" s="19">
        <f t="shared" si="113"/>
        <v>845.90000000000009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68" t="s">
        <v>4</v>
      </c>
      <c r="D342" s="69"/>
      <c r="E342" s="31"/>
      <c r="F342" s="32">
        <f>F328+F341</f>
        <v>1315</v>
      </c>
      <c r="G342" s="32">
        <f t="shared" ref="G342:J342" si="115">G328+G341</f>
        <v>41.709999999999994</v>
      </c>
      <c r="H342" s="32">
        <f t="shared" si="115"/>
        <v>60.480000000000004</v>
      </c>
      <c r="I342" s="32">
        <f t="shared" si="115"/>
        <v>235.14</v>
      </c>
      <c r="J342" s="32">
        <f t="shared" si="115"/>
        <v>1653.9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59" t="s">
        <v>188</v>
      </c>
      <c r="F343" s="60">
        <v>150</v>
      </c>
      <c r="G343" s="65">
        <v>19</v>
      </c>
      <c r="H343" s="65">
        <v>10</v>
      </c>
      <c r="I343" s="65">
        <v>25</v>
      </c>
      <c r="J343" s="65">
        <v>271</v>
      </c>
      <c r="K343" s="41" t="s">
        <v>84</v>
      </c>
      <c r="L343" s="40"/>
    </row>
    <row r="344" spans="1:12" ht="15" x14ac:dyDescent="0.25">
      <c r="A344" s="23"/>
      <c r="B344" s="15"/>
      <c r="C344" s="11"/>
      <c r="D344" s="6"/>
      <c r="E344" s="57"/>
      <c r="F344" s="58"/>
      <c r="G344" s="58"/>
      <c r="H344" s="58"/>
      <c r="I344" s="58"/>
      <c r="J344" s="58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59" t="s">
        <v>189</v>
      </c>
      <c r="F345" s="60">
        <v>200</v>
      </c>
      <c r="G345" s="64">
        <v>0.3</v>
      </c>
      <c r="H345" s="61">
        <v>0.06</v>
      </c>
      <c r="I345" s="64">
        <v>12.5</v>
      </c>
      <c r="J345" s="61">
        <v>53.93</v>
      </c>
      <c r="K345" s="44" t="s">
        <v>85</v>
      </c>
      <c r="L345" s="43"/>
    </row>
    <row r="346" spans="1:12" ht="15" x14ac:dyDescent="0.25">
      <c r="A346" s="23"/>
      <c r="B346" s="15"/>
      <c r="C346" s="11"/>
      <c r="D346" s="7" t="s">
        <v>23</v>
      </c>
      <c r="E346" s="59" t="s">
        <v>121</v>
      </c>
      <c r="F346" s="60">
        <v>40</v>
      </c>
      <c r="G346" s="64">
        <v>3</v>
      </c>
      <c r="H346" s="64">
        <v>1</v>
      </c>
      <c r="I346" s="64">
        <v>21</v>
      </c>
      <c r="J346" s="60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59" t="s">
        <v>68</v>
      </c>
      <c r="F347" s="60">
        <v>100</v>
      </c>
      <c r="G347" s="64">
        <v>0</v>
      </c>
      <c r="H347" s="64">
        <v>0</v>
      </c>
      <c r="I347" s="64">
        <v>14</v>
      </c>
      <c r="J347" s="64">
        <v>70</v>
      </c>
      <c r="K347" s="44" t="s">
        <v>114</v>
      </c>
      <c r="L347" s="43"/>
    </row>
    <row r="348" spans="1:12" ht="15" x14ac:dyDescent="0.25">
      <c r="A348" s="23"/>
      <c r="B348" s="15"/>
      <c r="C348" s="11"/>
      <c r="D348" s="7"/>
      <c r="E348" s="42" t="s">
        <v>145</v>
      </c>
      <c r="F348" s="43">
        <v>10</v>
      </c>
      <c r="G348" s="43">
        <v>0</v>
      </c>
      <c r="H348" s="43">
        <v>7</v>
      </c>
      <c r="I348" s="43">
        <v>0</v>
      </c>
      <c r="J348" s="43">
        <v>66</v>
      </c>
      <c r="K348" s="44">
        <v>14</v>
      </c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>
        <v>107.51</v>
      </c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32</v>
      </c>
      <c r="E353" s="9"/>
      <c r="F353" s="19">
        <f>SUM(F343:F352)</f>
        <v>500</v>
      </c>
      <c r="G353" s="19">
        <f t="shared" ref="G353:J353" si="117">SUM(G343:G352)</f>
        <v>22.3</v>
      </c>
      <c r="H353" s="19">
        <f t="shared" si="117"/>
        <v>18.060000000000002</v>
      </c>
      <c r="I353" s="19">
        <f t="shared" si="117"/>
        <v>72.5</v>
      </c>
      <c r="J353" s="19">
        <f t="shared" si="117"/>
        <v>560.93000000000006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53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54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175</v>
      </c>
      <c r="F355" s="52">
        <v>200</v>
      </c>
      <c r="G355" s="53">
        <v>4</v>
      </c>
      <c r="H355" s="53">
        <v>6</v>
      </c>
      <c r="I355" s="54">
        <v>17</v>
      </c>
      <c r="J355" s="53">
        <v>135</v>
      </c>
      <c r="K355" s="44" t="s">
        <v>71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190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89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90</v>
      </c>
      <c r="F357" s="52">
        <v>150</v>
      </c>
      <c r="G357" s="53">
        <v>3.14</v>
      </c>
      <c r="H357" s="53">
        <v>6.05</v>
      </c>
      <c r="I357" s="54">
        <v>25.2</v>
      </c>
      <c r="J357" s="53">
        <v>168.16</v>
      </c>
      <c r="K357" s="44" t="s">
        <v>91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156</v>
      </c>
      <c r="F358" s="52">
        <v>200</v>
      </c>
      <c r="G358" s="53">
        <v>0.16</v>
      </c>
      <c r="H358" s="53">
        <v>0.16</v>
      </c>
      <c r="I358" s="54">
        <v>14.9</v>
      </c>
      <c r="J358" s="53">
        <v>62.69</v>
      </c>
      <c r="K358" s="44" t="s">
        <v>83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169</v>
      </c>
      <c r="F359" s="52">
        <v>80</v>
      </c>
      <c r="G359" s="54">
        <v>6</v>
      </c>
      <c r="H359" s="54">
        <v>1</v>
      </c>
      <c r="I359" s="54">
        <v>42</v>
      </c>
      <c r="J359" s="52">
        <v>200</v>
      </c>
      <c r="K359" s="44"/>
      <c r="L359" s="43"/>
    </row>
    <row r="360" spans="1:12" ht="15" x14ac:dyDescent="0.25">
      <c r="A360" s="23"/>
      <c r="B360" s="15"/>
      <c r="C360" s="11"/>
      <c r="D360" s="7"/>
      <c r="E360" s="51"/>
      <c r="F360" s="52"/>
      <c r="G360" s="54"/>
      <c r="H360" s="54"/>
      <c r="I360" s="54"/>
      <c r="J360" s="52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32</v>
      </c>
      <c r="E366" s="9"/>
      <c r="F366" s="19">
        <f>SUM(F354:F365)</f>
        <v>800</v>
      </c>
      <c r="G366" s="19">
        <f t="shared" ref="G366:J366" si="119">SUM(G354:G365)</f>
        <v>25.59</v>
      </c>
      <c r="H366" s="19">
        <f t="shared" si="119"/>
        <v>27.83</v>
      </c>
      <c r="I366" s="19">
        <f t="shared" si="119"/>
        <v>110.15</v>
      </c>
      <c r="J366" s="19">
        <f t="shared" si="119"/>
        <v>794.34999999999991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68" t="s">
        <v>4</v>
      </c>
      <c r="D367" s="69"/>
      <c r="E367" s="31"/>
      <c r="F367" s="32">
        <f>F353+F366</f>
        <v>1300</v>
      </c>
      <c r="G367" s="32">
        <f t="shared" ref="G367:J367" si="121">G353+G366</f>
        <v>47.89</v>
      </c>
      <c r="H367" s="32">
        <f t="shared" si="121"/>
        <v>45.89</v>
      </c>
      <c r="I367" s="32">
        <f t="shared" si="121"/>
        <v>182.65</v>
      </c>
      <c r="J367" s="32">
        <f t="shared" si="121"/>
        <v>1355.28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9" t="s">
        <v>191</v>
      </c>
      <c r="F368" s="60">
        <v>200</v>
      </c>
      <c r="G368" s="61">
        <v>6.79</v>
      </c>
      <c r="H368" s="61">
        <v>7.86</v>
      </c>
      <c r="I368" s="61">
        <v>36.130000000000003</v>
      </c>
      <c r="J368" s="61">
        <v>242.87</v>
      </c>
      <c r="K368" s="41" t="s">
        <v>92</v>
      </c>
      <c r="L368" s="40"/>
    </row>
    <row r="369" spans="1:12" ht="15" x14ac:dyDescent="0.25">
      <c r="A369" s="23"/>
      <c r="B369" s="15"/>
      <c r="C369" s="11"/>
      <c r="D369" s="6"/>
      <c r="E369" s="59"/>
      <c r="F369" s="60"/>
      <c r="G369" s="61"/>
      <c r="H369" s="61"/>
      <c r="I369" s="61"/>
      <c r="J369" s="61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59" t="s">
        <v>177</v>
      </c>
      <c r="F370" s="60">
        <v>200</v>
      </c>
      <c r="G370" s="61">
        <v>4</v>
      </c>
      <c r="H370" s="61">
        <v>5</v>
      </c>
      <c r="I370" s="61">
        <v>18</v>
      </c>
      <c r="J370" s="61">
        <v>127</v>
      </c>
      <c r="K370" s="44" t="s">
        <v>91</v>
      </c>
      <c r="L370" s="43"/>
    </row>
    <row r="371" spans="1:12" ht="15" x14ac:dyDescent="0.25">
      <c r="A371" s="23"/>
      <c r="B371" s="15"/>
      <c r="C371" s="11"/>
      <c r="D371" s="7" t="s">
        <v>23</v>
      </c>
      <c r="E371" s="51" t="s">
        <v>169</v>
      </c>
      <c r="F371" s="52">
        <v>80</v>
      </c>
      <c r="G371" s="54">
        <v>6</v>
      </c>
      <c r="H371" s="54">
        <v>1</v>
      </c>
      <c r="I371" s="54">
        <v>42</v>
      </c>
      <c r="J371" s="52">
        <v>200</v>
      </c>
      <c r="K371" s="44"/>
      <c r="L371" s="43"/>
    </row>
    <row r="372" spans="1:12" ht="15" x14ac:dyDescent="0.25">
      <c r="A372" s="23"/>
      <c r="B372" s="15"/>
      <c r="C372" s="11"/>
      <c r="D372" s="7"/>
      <c r="E372" s="59" t="s">
        <v>192</v>
      </c>
      <c r="F372" s="60">
        <v>40</v>
      </c>
      <c r="G372" s="63">
        <v>5</v>
      </c>
      <c r="H372" s="63">
        <v>3</v>
      </c>
      <c r="I372" s="63">
        <v>12</v>
      </c>
      <c r="J372" s="63">
        <v>89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59"/>
      <c r="F373" s="60"/>
      <c r="G373" s="63"/>
      <c r="H373" s="63"/>
      <c r="I373" s="63"/>
      <c r="J373" s="6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32</v>
      </c>
      <c r="E378" s="9"/>
      <c r="F378" s="19">
        <f>SUM(F368:F377)</f>
        <v>520</v>
      </c>
      <c r="G378" s="19">
        <f>SUM(G368:G377)</f>
        <v>21.79</v>
      </c>
      <c r="H378" s="19">
        <f t="shared" ref="H378:I378" si="123">SUM(H368:H377)</f>
        <v>16.86</v>
      </c>
      <c r="I378" s="19">
        <f t="shared" si="123"/>
        <v>108.13</v>
      </c>
      <c r="J378" s="19">
        <f>SUM(J368:J377)</f>
        <v>658.87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69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70</v>
      </c>
      <c r="L379" s="43"/>
    </row>
    <row r="380" spans="1:12" ht="15" x14ac:dyDescent="0.25">
      <c r="A380" s="23"/>
      <c r="B380" s="15"/>
      <c r="C380" s="11"/>
      <c r="D380" s="7" t="s">
        <v>27</v>
      </c>
      <c r="E380" s="51" t="s">
        <v>154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79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115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112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50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51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82</v>
      </c>
      <c r="F383" s="52">
        <v>200</v>
      </c>
      <c r="G383" s="53">
        <v>3</v>
      </c>
      <c r="H383" s="53">
        <v>0</v>
      </c>
      <c r="I383" s="53">
        <v>20</v>
      </c>
      <c r="J383" s="53">
        <v>100</v>
      </c>
      <c r="K383" s="44" t="s">
        <v>83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169</v>
      </c>
      <c r="F384" s="52">
        <v>80</v>
      </c>
      <c r="G384" s="54">
        <v>6</v>
      </c>
      <c r="H384" s="54">
        <v>1</v>
      </c>
      <c r="I384" s="54">
        <v>42</v>
      </c>
      <c r="J384" s="52">
        <v>200</v>
      </c>
      <c r="K384" s="44"/>
      <c r="L384" s="43"/>
    </row>
    <row r="385" spans="1:12" ht="15" x14ac:dyDescent="0.25">
      <c r="A385" s="23"/>
      <c r="B385" s="15"/>
      <c r="C385" s="11"/>
      <c r="D385" s="7"/>
      <c r="E385" s="51"/>
      <c r="F385" s="52"/>
      <c r="G385" s="54"/>
      <c r="H385" s="54"/>
      <c r="I385" s="54"/>
      <c r="J385" s="52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32</v>
      </c>
      <c r="E391" s="9"/>
      <c r="F391" s="19">
        <f>SUM(F379:F390)</f>
        <v>790</v>
      </c>
      <c r="G391" s="19">
        <f t="shared" ref="G391:J391" si="125">SUM(G379:G390)</f>
        <v>32.72</v>
      </c>
      <c r="H391" s="19">
        <f t="shared" si="125"/>
        <v>27.3</v>
      </c>
      <c r="I391" s="19">
        <f t="shared" si="125"/>
        <v>115.65</v>
      </c>
      <c r="J391" s="19">
        <f t="shared" si="125"/>
        <v>845.55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68" t="s">
        <v>4</v>
      </c>
      <c r="D392" s="69"/>
      <c r="E392" s="31"/>
      <c r="F392" s="32">
        <f>F378+F391</f>
        <v>1310</v>
      </c>
      <c r="G392" s="32">
        <f t="shared" ref="G392:J392" si="127">G378+G391</f>
        <v>54.51</v>
      </c>
      <c r="H392" s="32">
        <f t="shared" si="127"/>
        <v>44.16</v>
      </c>
      <c r="I392" s="32">
        <f t="shared" si="127"/>
        <v>223.78</v>
      </c>
      <c r="J392" s="32">
        <f t="shared" si="127"/>
        <v>1504.42</v>
      </c>
      <c r="K392" s="32"/>
      <c r="L392" s="32">
        <f t="shared" ref="L392" si="128">L378+L391</f>
        <v>215.02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9" t="s">
        <v>161</v>
      </c>
      <c r="F393" s="60">
        <v>200</v>
      </c>
      <c r="G393" s="61">
        <v>20</v>
      </c>
      <c r="H393" s="61">
        <v>19</v>
      </c>
      <c r="I393" s="61">
        <v>4</v>
      </c>
      <c r="J393" s="61">
        <v>263</v>
      </c>
      <c r="K393" s="41" t="s">
        <v>95</v>
      </c>
      <c r="L393" s="40"/>
    </row>
    <row r="394" spans="1:12" ht="15" x14ac:dyDescent="0.25">
      <c r="A394" s="14"/>
      <c r="B394" s="15"/>
      <c r="C394" s="11"/>
      <c r="D394" s="77"/>
      <c r="E394" s="59" t="s">
        <v>62</v>
      </c>
      <c r="F394" s="60">
        <v>60</v>
      </c>
      <c r="G394" s="61">
        <v>1</v>
      </c>
      <c r="H394" s="61">
        <v>0</v>
      </c>
      <c r="I394" s="61">
        <v>2</v>
      </c>
      <c r="J394" s="61">
        <v>8</v>
      </c>
      <c r="K394" s="44">
        <v>14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162</v>
      </c>
      <c r="F395" s="52">
        <v>200</v>
      </c>
      <c r="G395" s="53">
        <v>4</v>
      </c>
      <c r="H395" s="53">
        <v>3</v>
      </c>
      <c r="I395" s="53">
        <v>16</v>
      </c>
      <c r="J395" s="53">
        <v>104</v>
      </c>
      <c r="K395" s="44" t="s">
        <v>163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121</v>
      </c>
      <c r="F396" s="43">
        <v>80</v>
      </c>
      <c r="G396" s="43">
        <v>6</v>
      </c>
      <c r="H396" s="43">
        <v>1</v>
      </c>
      <c r="I396" s="43">
        <v>42</v>
      </c>
      <c r="J396" s="43">
        <v>200</v>
      </c>
      <c r="K396" s="44"/>
      <c r="L396" s="43"/>
    </row>
    <row r="397" spans="1:12" ht="15" x14ac:dyDescent="0.25">
      <c r="A397" s="14"/>
      <c r="B397" s="15"/>
      <c r="C397" s="11"/>
      <c r="D397" s="7"/>
      <c r="E397" s="42" t="s">
        <v>66</v>
      </c>
      <c r="F397" s="43">
        <v>10</v>
      </c>
      <c r="G397" s="43">
        <v>0</v>
      </c>
      <c r="H397" s="43">
        <v>7</v>
      </c>
      <c r="I397" s="43">
        <v>0</v>
      </c>
      <c r="J397" s="43">
        <v>66</v>
      </c>
      <c r="K397" s="44">
        <v>14</v>
      </c>
      <c r="L397" s="43"/>
    </row>
    <row r="398" spans="1:12" ht="15" x14ac:dyDescent="0.25">
      <c r="A398" s="14"/>
      <c r="B398" s="15"/>
      <c r="C398" s="11"/>
      <c r="D398" s="76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32</v>
      </c>
      <c r="E403" s="9"/>
      <c r="F403" s="19">
        <f>SUM(F393:F402)</f>
        <v>550</v>
      </c>
      <c r="G403" s="19">
        <f t="shared" ref="G403:J403" si="129">SUM(G393:G402)</f>
        <v>31</v>
      </c>
      <c r="H403" s="19">
        <f t="shared" si="129"/>
        <v>30</v>
      </c>
      <c r="I403" s="19">
        <f t="shared" si="129"/>
        <v>64</v>
      </c>
      <c r="J403" s="19">
        <f t="shared" si="129"/>
        <v>641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98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99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166</v>
      </c>
      <c r="F405" s="52">
        <v>250</v>
      </c>
      <c r="G405" s="53">
        <v>7</v>
      </c>
      <c r="H405" s="53">
        <v>1</v>
      </c>
      <c r="I405" s="53">
        <v>20</v>
      </c>
      <c r="J405" s="53">
        <v>128</v>
      </c>
      <c r="K405" s="44" t="s">
        <v>167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126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76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60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61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150</v>
      </c>
      <c r="F408" s="52">
        <v>200</v>
      </c>
      <c r="G408" s="53">
        <v>0</v>
      </c>
      <c r="H408" s="53">
        <v>0</v>
      </c>
      <c r="I408" s="54">
        <v>22</v>
      </c>
      <c r="J408" s="53">
        <v>86</v>
      </c>
      <c r="K408" s="44" t="s">
        <v>52</v>
      </c>
      <c r="L408" s="43"/>
    </row>
    <row r="409" spans="1:12" ht="15" x14ac:dyDescent="0.25">
      <c r="A409" s="14"/>
      <c r="B409" s="15"/>
      <c r="C409" s="11"/>
      <c r="D409" s="7" t="s">
        <v>31</v>
      </c>
      <c r="E409" s="42" t="s">
        <v>121</v>
      </c>
      <c r="F409" s="43">
        <v>80</v>
      </c>
      <c r="G409" s="43">
        <v>6</v>
      </c>
      <c r="H409" s="43">
        <v>1</v>
      </c>
      <c r="I409" s="43">
        <v>42</v>
      </c>
      <c r="J409" s="43">
        <v>200</v>
      </c>
      <c r="K409" s="44"/>
      <c r="L409" s="43"/>
    </row>
    <row r="410" spans="1:12" ht="15" x14ac:dyDescent="0.25">
      <c r="A410" s="14"/>
      <c r="B410" s="15"/>
      <c r="C410" s="11"/>
      <c r="D410" s="7"/>
      <c r="E410" s="51"/>
      <c r="F410" s="52"/>
      <c r="G410" s="54"/>
      <c r="H410" s="54"/>
      <c r="I410" s="54"/>
      <c r="J410" s="52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32</v>
      </c>
      <c r="E416" s="9"/>
      <c r="F416" s="19">
        <f>SUM(F404:F415)</f>
        <v>850</v>
      </c>
      <c r="G416" s="19">
        <f t="shared" ref="G416:J416" si="131">SUM(G404:G415)</f>
        <v>34.65</v>
      </c>
      <c r="H416" s="19">
        <f t="shared" si="131"/>
        <v>18.86</v>
      </c>
      <c r="I416" s="19">
        <f t="shared" si="131"/>
        <v>134.94999999999999</v>
      </c>
      <c r="J416" s="19">
        <f t="shared" si="131"/>
        <v>859.01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68" t="s">
        <v>4</v>
      </c>
      <c r="D417" s="69"/>
      <c r="E417" s="31"/>
      <c r="F417" s="32">
        <f>F403+F416</f>
        <v>1400</v>
      </c>
      <c r="G417" s="32">
        <f t="shared" ref="G417:J417" si="133">G403+G416</f>
        <v>65.650000000000006</v>
      </c>
      <c r="H417" s="32">
        <f t="shared" si="133"/>
        <v>48.86</v>
      </c>
      <c r="I417" s="32">
        <f t="shared" si="133"/>
        <v>198.95</v>
      </c>
      <c r="J417" s="32">
        <f t="shared" si="133"/>
        <v>1500.01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101</v>
      </c>
      <c r="F418" s="40">
        <v>200</v>
      </c>
      <c r="G418" s="40">
        <v>6</v>
      </c>
      <c r="H418" s="40">
        <v>6</v>
      </c>
      <c r="I418" s="40">
        <v>38</v>
      </c>
      <c r="J418" s="40">
        <v>230</v>
      </c>
      <c r="K418" s="41">
        <v>173</v>
      </c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158</v>
      </c>
      <c r="F420" s="43">
        <v>200</v>
      </c>
      <c r="G420" s="43">
        <v>4</v>
      </c>
      <c r="H420" s="43">
        <v>3</v>
      </c>
      <c r="I420" s="43">
        <v>16</v>
      </c>
      <c r="J420" s="43">
        <v>104</v>
      </c>
      <c r="K420" s="44">
        <v>282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121</v>
      </c>
      <c r="F421" s="43">
        <v>80</v>
      </c>
      <c r="G421" s="43">
        <v>6</v>
      </c>
      <c r="H421" s="43">
        <v>1</v>
      </c>
      <c r="I421" s="43">
        <v>42</v>
      </c>
      <c r="J421" s="43">
        <v>200</v>
      </c>
      <c r="K421" s="44"/>
      <c r="L421" s="43"/>
    </row>
    <row r="422" spans="1:12" ht="15" x14ac:dyDescent="0.25">
      <c r="A422" s="23"/>
      <c r="B422" s="15"/>
      <c r="C422" s="11"/>
      <c r="D422" s="7"/>
      <c r="E422" s="42" t="s">
        <v>193</v>
      </c>
      <c r="F422" s="43">
        <v>40</v>
      </c>
      <c r="G422" s="43">
        <v>5</v>
      </c>
      <c r="H422" s="43">
        <v>10</v>
      </c>
      <c r="I422" s="43">
        <v>11</v>
      </c>
      <c r="J422" s="43">
        <v>152</v>
      </c>
      <c r="K422" s="44">
        <v>1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32</v>
      </c>
      <c r="E426" s="9"/>
      <c r="F426" s="19">
        <f>SUM(F418:F425)</f>
        <v>520</v>
      </c>
      <c r="G426" s="19">
        <f t="shared" ref="G426:J426" si="135">SUM(G418:G425)</f>
        <v>21</v>
      </c>
      <c r="H426" s="19">
        <f t="shared" si="135"/>
        <v>20</v>
      </c>
      <c r="I426" s="19">
        <f t="shared" si="135"/>
        <v>107</v>
      </c>
      <c r="J426" s="19">
        <f t="shared" si="135"/>
        <v>686</v>
      </c>
      <c r="K426" s="25"/>
      <c r="L426" s="19">
        <f t="shared" ref="L426" si="136">SUM(L418:L425)</f>
        <v>107.51</v>
      </c>
    </row>
    <row r="427" spans="1:12" ht="25.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62" t="s">
        <v>194</v>
      </c>
      <c r="F427" s="60">
        <v>60</v>
      </c>
      <c r="G427" s="65">
        <v>1</v>
      </c>
      <c r="H427" s="65">
        <v>3</v>
      </c>
      <c r="I427" s="65">
        <v>6</v>
      </c>
      <c r="J427" s="65">
        <v>56</v>
      </c>
      <c r="K427" s="44">
        <v>42</v>
      </c>
      <c r="L427" s="43"/>
    </row>
    <row r="428" spans="1:12" ht="15" x14ac:dyDescent="0.25">
      <c r="A428" s="23"/>
      <c r="B428" s="15"/>
      <c r="C428" s="11"/>
      <c r="D428" s="7" t="s">
        <v>27</v>
      </c>
      <c r="E428" s="59" t="s">
        <v>184</v>
      </c>
      <c r="F428" s="60">
        <v>210</v>
      </c>
      <c r="G428" s="61">
        <v>3.41</v>
      </c>
      <c r="H428" s="61">
        <v>7.03</v>
      </c>
      <c r="I428" s="61">
        <v>7.78</v>
      </c>
      <c r="J428" s="61">
        <v>108.54</v>
      </c>
      <c r="K428" s="44" t="s">
        <v>58</v>
      </c>
      <c r="L428" s="43"/>
    </row>
    <row r="429" spans="1:12" ht="15" x14ac:dyDescent="0.25">
      <c r="A429" s="23"/>
      <c r="B429" s="15"/>
      <c r="C429" s="11"/>
      <c r="D429" s="7" t="s">
        <v>28</v>
      </c>
      <c r="E429" s="59" t="s">
        <v>171</v>
      </c>
      <c r="F429" s="60">
        <v>200</v>
      </c>
      <c r="G429" s="61">
        <v>17</v>
      </c>
      <c r="H429" s="61">
        <v>12</v>
      </c>
      <c r="I429" s="60">
        <v>29</v>
      </c>
      <c r="J429" s="61">
        <v>308</v>
      </c>
      <c r="K429" s="44">
        <v>259</v>
      </c>
      <c r="L429" s="43"/>
    </row>
    <row r="430" spans="1:12" ht="15" x14ac:dyDescent="0.25">
      <c r="A430" s="23"/>
      <c r="B430" s="15"/>
      <c r="C430" s="11"/>
      <c r="D430" s="7"/>
      <c r="E430" s="59"/>
      <c r="F430" s="60"/>
      <c r="G430" s="61"/>
      <c r="H430" s="61"/>
      <c r="I430" s="61"/>
      <c r="J430" s="61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51" t="s">
        <v>156</v>
      </c>
      <c r="F431" s="52">
        <v>200</v>
      </c>
      <c r="G431" s="53">
        <v>0.16</v>
      </c>
      <c r="H431" s="53">
        <v>0.16</v>
      </c>
      <c r="I431" s="54">
        <v>14.9</v>
      </c>
      <c r="J431" s="53">
        <v>62.69</v>
      </c>
      <c r="K431" s="44" t="s">
        <v>83</v>
      </c>
      <c r="L431" s="43"/>
    </row>
    <row r="432" spans="1:12" ht="15" x14ac:dyDescent="0.25">
      <c r="A432" s="23"/>
      <c r="B432" s="15"/>
      <c r="C432" s="11"/>
      <c r="D432" s="7" t="s">
        <v>31</v>
      </c>
      <c r="E432" s="51" t="s">
        <v>169</v>
      </c>
      <c r="F432" s="52">
        <v>80</v>
      </c>
      <c r="G432" s="54">
        <v>6</v>
      </c>
      <c r="H432" s="54">
        <v>1</v>
      </c>
      <c r="I432" s="54">
        <v>42</v>
      </c>
      <c r="J432" s="52">
        <v>200</v>
      </c>
      <c r="K432" s="44"/>
      <c r="L432" s="43"/>
    </row>
    <row r="433" spans="1:12" ht="15" x14ac:dyDescent="0.25">
      <c r="A433" s="23"/>
      <c r="B433" s="15"/>
      <c r="C433" s="11"/>
      <c r="D433" s="7"/>
      <c r="E433" s="59"/>
      <c r="F433" s="60"/>
      <c r="G433" s="64"/>
      <c r="H433" s="64"/>
      <c r="I433" s="64"/>
      <c r="J433" s="60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32</v>
      </c>
      <c r="E439" s="9"/>
      <c r="F439" s="19">
        <f>SUM(F427:F438)</f>
        <v>750</v>
      </c>
      <c r="G439" s="19">
        <f t="shared" ref="G439:J439" si="137">SUM(G427:G438)</f>
        <v>27.57</v>
      </c>
      <c r="H439" s="19">
        <f t="shared" si="137"/>
        <v>23.19</v>
      </c>
      <c r="I439" s="19">
        <f t="shared" si="137"/>
        <v>99.68</v>
      </c>
      <c r="J439" s="19">
        <f t="shared" si="137"/>
        <v>735.23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68" t="s">
        <v>4</v>
      </c>
      <c r="D440" s="69"/>
      <c r="E440" s="31"/>
      <c r="F440" s="32">
        <f>F426+F439</f>
        <v>1270</v>
      </c>
      <c r="G440" s="32">
        <f t="shared" ref="G440:J440" si="139">G426+G439</f>
        <v>48.57</v>
      </c>
      <c r="H440" s="32">
        <f t="shared" si="139"/>
        <v>43.19</v>
      </c>
      <c r="I440" s="32">
        <f t="shared" si="139"/>
        <v>206.68</v>
      </c>
      <c r="J440" s="32">
        <f t="shared" si="139"/>
        <v>1421.23</v>
      </c>
      <c r="K440" s="32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80</v>
      </c>
      <c r="F441" s="52">
        <v>200</v>
      </c>
      <c r="G441" s="53">
        <v>20</v>
      </c>
      <c r="H441" s="53">
        <v>13</v>
      </c>
      <c r="I441" s="53">
        <v>39</v>
      </c>
      <c r="J441" s="53">
        <v>351</v>
      </c>
      <c r="K441" s="41" t="s">
        <v>81</v>
      </c>
      <c r="L441" s="40"/>
    </row>
    <row r="442" spans="1:12" ht="15" x14ac:dyDescent="0.25">
      <c r="A442" s="23"/>
      <c r="B442" s="15"/>
      <c r="C442" s="11"/>
      <c r="D442" s="77"/>
      <c r="E442" s="57"/>
      <c r="F442" s="58"/>
      <c r="G442" s="58"/>
      <c r="H442" s="58"/>
      <c r="I442" s="58"/>
      <c r="J442" s="58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120</v>
      </c>
      <c r="F443" s="52">
        <v>200</v>
      </c>
      <c r="G443" s="53">
        <v>0</v>
      </c>
      <c r="H443" s="53">
        <v>0</v>
      </c>
      <c r="I443" s="53">
        <v>11</v>
      </c>
      <c r="J443" s="53">
        <v>48</v>
      </c>
      <c r="K443" s="44" t="s">
        <v>56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121</v>
      </c>
      <c r="F444" s="52">
        <v>40</v>
      </c>
      <c r="G444" s="54">
        <v>3</v>
      </c>
      <c r="H444" s="54">
        <v>1</v>
      </c>
      <c r="I444" s="54">
        <v>21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57" t="s">
        <v>174</v>
      </c>
      <c r="F445" s="58">
        <v>100</v>
      </c>
      <c r="G445" s="58">
        <v>0</v>
      </c>
      <c r="H445" s="58">
        <v>0</v>
      </c>
      <c r="I445" s="58">
        <v>10</v>
      </c>
      <c r="J445" s="58">
        <v>45</v>
      </c>
      <c r="K445" s="44">
        <v>140</v>
      </c>
      <c r="L445" s="43"/>
    </row>
    <row r="446" spans="1:12" ht="15" x14ac:dyDescent="0.25">
      <c r="A446" s="23"/>
      <c r="B446" s="15"/>
      <c r="C446" s="11"/>
      <c r="D446" s="76" t="s">
        <v>26</v>
      </c>
      <c r="E446" s="51" t="s">
        <v>75</v>
      </c>
      <c r="F446" s="52">
        <v>60</v>
      </c>
      <c r="G446" s="53">
        <v>1</v>
      </c>
      <c r="H446" s="53">
        <v>3</v>
      </c>
      <c r="I446" s="53">
        <v>3</v>
      </c>
      <c r="J446" s="53">
        <v>42</v>
      </c>
      <c r="K446" s="44">
        <v>23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32</v>
      </c>
      <c r="E451" s="9"/>
      <c r="F451" s="19">
        <f>SUM(F441:F450)</f>
        <v>600</v>
      </c>
      <c r="G451" s="19">
        <f t="shared" ref="G451:J451" si="141">SUM(G441:G450)</f>
        <v>24</v>
      </c>
      <c r="H451" s="19">
        <f t="shared" si="141"/>
        <v>17</v>
      </c>
      <c r="I451" s="19">
        <f t="shared" si="141"/>
        <v>84</v>
      </c>
      <c r="J451" s="19">
        <f t="shared" si="141"/>
        <v>586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59" t="s">
        <v>102</v>
      </c>
      <c r="F452" s="60">
        <v>60</v>
      </c>
      <c r="G452" s="61">
        <v>0.93</v>
      </c>
      <c r="H452" s="61">
        <v>8.06</v>
      </c>
      <c r="I452" s="61">
        <v>3.65</v>
      </c>
      <c r="J452" s="61">
        <v>91.62</v>
      </c>
      <c r="K452" s="44" t="s">
        <v>105</v>
      </c>
      <c r="L452" s="43"/>
    </row>
    <row r="453" spans="1:12" ht="15" x14ac:dyDescent="0.25">
      <c r="A453" s="23"/>
      <c r="B453" s="15"/>
      <c r="C453" s="11"/>
      <c r="D453" s="7" t="s">
        <v>27</v>
      </c>
      <c r="E453" s="59" t="s">
        <v>179</v>
      </c>
      <c r="F453" s="60">
        <v>200</v>
      </c>
      <c r="G453" s="61">
        <v>3.54</v>
      </c>
      <c r="H453" s="61">
        <v>5.69</v>
      </c>
      <c r="I453" s="61">
        <v>13.69</v>
      </c>
      <c r="J453" s="61">
        <v>120.59</v>
      </c>
      <c r="K453" s="44" t="s">
        <v>94</v>
      </c>
      <c r="L453" s="43"/>
    </row>
    <row r="454" spans="1:12" ht="15" x14ac:dyDescent="0.25">
      <c r="A454" s="23"/>
      <c r="B454" s="15"/>
      <c r="C454" s="11"/>
      <c r="D454" s="7" t="s">
        <v>28</v>
      </c>
      <c r="E454" s="59" t="s">
        <v>195</v>
      </c>
      <c r="F454" s="60">
        <v>110</v>
      </c>
      <c r="G454" s="61">
        <v>14</v>
      </c>
      <c r="H454" s="61">
        <v>10</v>
      </c>
      <c r="I454" s="61">
        <v>14</v>
      </c>
      <c r="J454" s="61">
        <v>199</v>
      </c>
      <c r="K454" s="44" t="s">
        <v>48</v>
      </c>
      <c r="L454" s="43"/>
    </row>
    <row r="455" spans="1:12" ht="15" x14ac:dyDescent="0.25">
      <c r="A455" s="23"/>
      <c r="B455" s="15"/>
      <c r="C455" s="11"/>
      <c r="D455" s="7" t="s">
        <v>29</v>
      </c>
      <c r="E455" s="51" t="s">
        <v>60</v>
      </c>
      <c r="F455" s="52">
        <v>150</v>
      </c>
      <c r="G455" s="53">
        <v>6.57</v>
      </c>
      <c r="H455" s="53">
        <v>3.17</v>
      </c>
      <c r="I455" s="53">
        <v>29.72</v>
      </c>
      <c r="J455" s="53">
        <v>173.38</v>
      </c>
      <c r="K455" s="44" t="s">
        <v>61</v>
      </c>
      <c r="L455" s="43"/>
    </row>
    <row r="456" spans="1:12" ht="15" x14ac:dyDescent="0.25">
      <c r="A456" s="23"/>
      <c r="B456" s="15"/>
      <c r="C456" s="11"/>
      <c r="D456" s="7" t="s">
        <v>30</v>
      </c>
      <c r="E456" s="59" t="s">
        <v>196</v>
      </c>
      <c r="F456" s="60">
        <v>200</v>
      </c>
      <c r="G456" s="61">
        <v>3</v>
      </c>
      <c r="H456" s="61">
        <v>0</v>
      </c>
      <c r="I456" s="64">
        <v>20</v>
      </c>
      <c r="J456" s="61">
        <v>100</v>
      </c>
      <c r="K456" s="44" t="s">
        <v>83</v>
      </c>
      <c r="L456" s="43"/>
    </row>
    <row r="457" spans="1:12" ht="15" x14ac:dyDescent="0.25">
      <c r="A457" s="23"/>
      <c r="B457" s="15"/>
      <c r="C457" s="11"/>
      <c r="D457" s="7" t="s">
        <v>31</v>
      </c>
      <c r="E457" s="51" t="s">
        <v>169</v>
      </c>
      <c r="F457" s="52">
        <v>80</v>
      </c>
      <c r="G457" s="54">
        <v>6</v>
      </c>
      <c r="H457" s="54">
        <v>1</v>
      </c>
      <c r="I457" s="54">
        <v>42</v>
      </c>
      <c r="J457" s="52">
        <v>200</v>
      </c>
      <c r="K457" s="44"/>
      <c r="L457" s="43"/>
    </row>
    <row r="458" spans="1:12" ht="15" x14ac:dyDescent="0.25">
      <c r="A458" s="23"/>
      <c r="B458" s="15"/>
      <c r="C458" s="11"/>
      <c r="D458" s="7"/>
      <c r="E458" s="59"/>
      <c r="F458" s="60"/>
      <c r="G458" s="64"/>
      <c r="H458" s="64"/>
      <c r="I458" s="64"/>
      <c r="J458" s="60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32</v>
      </c>
      <c r="E464" s="9"/>
      <c r="F464" s="19">
        <f>SUM(F452:F463)</f>
        <v>800</v>
      </c>
      <c r="G464" s="19">
        <f t="shared" ref="G464:J464" si="143">SUM(G452:G463)</f>
        <v>34.04</v>
      </c>
      <c r="H464" s="19">
        <f t="shared" si="143"/>
        <v>27.92</v>
      </c>
      <c r="I464" s="19">
        <f t="shared" si="143"/>
        <v>123.06</v>
      </c>
      <c r="J464" s="19">
        <f t="shared" si="143"/>
        <v>884.59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68" t="s">
        <v>4</v>
      </c>
      <c r="D465" s="69"/>
      <c r="E465" s="31"/>
      <c r="F465" s="32">
        <f>F451+F464</f>
        <v>1400</v>
      </c>
      <c r="G465" s="32">
        <f t="shared" ref="G465:J465" si="145">G451+G464</f>
        <v>58.04</v>
      </c>
      <c r="H465" s="32">
        <f t="shared" si="145"/>
        <v>44.92</v>
      </c>
      <c r="I465" s="32">
        <f t="shared" si="145"/>
        <v>207.06</v>
      </c>
      <c r="J465" s="32">
        <f t="shared" si="145"/>
        <v>1470.5900000000001</v>
      </c>
      <c r="K465" s="32"/>
      <c r="L465" s="32">
        <f t="shared" ref="L465" si="146">L451+L464</f>
        <v>215.02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9" t="s">
        <v>188</v>
      </c>
      <c r="F466" s="60">
        <v>150</v>
      </c>
      <c r="G466" s="65">
        <v>19</v>
      </c>
      <c r="H466" s="65">
        <v>10</v>
      </c>
      <c r="I466" s="65">
        <v>25</v>
      </c>
      <c r="J466" s="65">
        <v>271</v>
      </c>
      <c r="K466" s="41" t="s">
        <v>84</v>
      </c>
      <c r="L466" s="40"/>
    </row>
    <row r="467" spans="1:12" ht="15" x14ac:dyDescent="0.25">
      <c r="A467" s="23"/>
      <c r="B467" s="15"/>
      <c r="C467" s="11"/>
      <c r="D467" s="6"/>
      <c r="E467" s="57"/>
      <c r="F467" s="58"/>
      <c r="G467" s="58"/>
      <c r="H467" s="58"/>
      <c r="I467" s="58"/>
      <c r="J467" s="58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9" t="s">
        <v>189</v>
      </c>
      <c r="F468" s="60">
        <v>200</v>
      </c>
      <c r="G468" s="64">
        <v>0.3</v>
      </c>
      <c r="H468" s="61">
        <v>0.06</v>
      </c>
      <c r="I468" s="64">
        <v>12.5</v>
      </c>
      <c r="J468" s="61">
        <v>53.93</v>
      </c>
      <c r="K468" s="44" t="s">
        <v>85</v>
      </c>
      <c r="L468" s="43"/>
    </row>
    <row r="469" spans="1:12" ht="15" x14ac:dyDescent="0.25">
      <c r="A469" s="23"/>
      <c r="B469" s="15"/>
      <c r="C469" s="11"/>
      <c r="D469" s="7" t="s">
        <v>23</v>
      </c>
      <c r="E469" s="59" t="s">
        <v>121</v>
      </c>
      <c r="F469" s="60">
        <v>40</v>
      </c>
      <c r="G469" s="64">
        <v>3</v>
      </c>
      <c r="H469" s="64">
        <v>1</v>
      </c>
      <c r="I469" s="64">
        <v>21</v>
      </c>
      <c r="J469" s="60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9" t="s">
        <v>68</v>
      </c>
      <c r="F470" s="60">
        <v>100</v>
      </c>
      <c r="G470" s="64">
        <v>0</v>
      </c>
      <c r="H470" s="64">
        <v>0</v>
      </c>
      <c r="I470" s="64">
        <v>14</v>
      </c>
      <c r="J470" s="64">
        <v>70</v>
      </c>
      <c r="K470" s="44" t="s">
        <v>114</v>
      </c>
      <c r="L470" s="43"/>
    </row>
    <row r="471" spans="1:12" ht="15" x14ac:dyDescent="0.25">
      <c r="A471" s="23"/>
      <c r="B471" s="15"/>
      <c r="C471" s="11"/>
      <c r="D471" s="7"/>
      <c r="E471" s="42" t="s">
        <v>145</v>
      </c>
      <c r="F471" s="43">
        <v>10</v>
      </c>
      <c r="G471" s="43">
        <v>0</v>
      </c>
      <c r="H471" s="43">
        <v>7</v>
      </c>
      <c r="I471" s="43">
        <v>0</v>
      </c>
      <c r="J471" s="43">
        <v>66</v>
      </c>
      <c r="K471" s="44">
        <v>14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32</v>
      </c>
      <c r="E475" s="9"/>
      <c r="F475" s="19">
        <f>SUM(F466:F474)</f>
        <v>500</v>
      </c>
      <c r="G475" s="19">
        <f t="shared" ref="G475:J475" si="147">SUM(G466:G474)</f>
        <v>22.3</v>
      </c>
      <c r="H475" s="19">
        <f t="shared" si="147"/>
        <v>18.060000000000002</v>
      </c>
      <c r="I475" s="19">
        <f t="shared" si="147"/>
        <v>72.5</v>
      </c>
      <c r="J475" s="19">
        <f t="shared" si="147"/>
        <v>560.93000000000006</v>
      </c>
      <c r="K475" s="25"/>
      <c r="L475" s="1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86</v>
      </c>
      <c r="F476" s="52">
        <v>60</v>
      </c>
      <c r="G476" s="53">
        <v>0.99</v>
      </c>
      <c r="H476" s="54">
        <v>4.0999999999999996</v>
      </c>
      <c r="I476" s="53">
        <v>2.95</v>
      </c>
      <c r="J476" s="54">
        <v>52.9</v>
      </c>
      <c r="K476" s="44" t="s">
        <v>87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100</v>
      </c>
      <c r="F477" s="52">
        <v>200</v>
      </c>
      <c r="G477" s="53">
        <v>7</v>
      </c>
      <c r="H477" s="54">
        <v>8</v>
      </c>
      <c r="I477" s="53">
        <v>12</v>
      </c>
      <c r="J477" s="53">
        <v>146</v>
      </c>
      <c r="K477" s="44">
        <v>83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197</v>
      </c>
      <c r="F478" s="52">
        <v>200</v>
      </c>
      <c r="G478" s="53">
        <v>20</v>
      </c>
      <c r="H478" s="53">
        <v>13</v>
      </c>
      <c r="I478" s="54">
        <v>39</v>
      </c>
      <c r="J478" s="53">
        <v>351</v>
      </c>
      <c r="K478" s="44">
        <v>291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54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120</v>
      </c>
      <c r="F480" s="52">
        <v>200</v>
      </c>
      <c r="G480" s="53">
        <v>0</v>
      </c>
      <c r="H480" s="53">
        <v>0</v>
      </c>
      <c r="I480" s="53">
        <v>11</v>
      </c>
      <c r="J480" s="53">
        <v>48</v>
      </c>
      <c r="K480" s="44" t="s">
        <v>56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121</v>
      </c>
      <c r="F481" s="52">
        <v>80</v>
      </c>
      <c r="G481" s="54">
        <v>6</v>
      </c>
      <c r="H481" s="54">
        <v>1</v>
      </c>
      <c r="I481" s="54">
        <v>42</v>
      </c>
      <c r="J481" s="52">
        <v>200</v>
      </c>
      <c r="K481" s="44"/>
      <c r="L481" s="43"/>
    </row>
    <row r="482" spans="1:12" ht="15" x14ac:dyDescent="0.25">
      <c r="A482" s="23"/>
      <c r="B482" s="15"/>
      <c r="C482" s="11"/>
      <c r="D482" s="7"/>
      <c r="E482" s="57"/>
      <c r="F482" s="58"/>
      <c r="G482" s="58"/>
      <c r="H482" s="58"/>
      <c r="I482" s="58"/>
      <c r="J482" s="58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32</v>
      </c>
      <c r="E488" s="9"/>
      <c r="F488" s="19">
        <f>SUM(F476:F487)</f>
        <v>740</v>
      </c>
      <c r="G488" s="19">
        <f>SUM(G476:G487)</f>
        <v>33.99</v>
      </c>
      <c r="H488" s="19">
        <f t="shared" ref="H488:J488" si="149">SUM(H476:H487)</f>
        <v>26.1</v>
      </c>
      <c r="I488" s="19">
        <f t="shared" si="149"/>
        <v>106.95</v>
      </c>
      <c r="J488" s="19">
        <f t="shared" si="149"/>
        <v>797.9</v>
      </c>
      <c r="K488" s="25"/>
      <c r="L488" s="19">
        <f t="shared" ref="L488" si="150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68" t="s">
        <v>4</v>
      </c>
      <c r="D489" s="69"/>
      <c r="E489" s="31"/>
      <c r="F489" s="32">
        <f>F475+F488</f>
        <v>1240</v>
      </c>
      <c r="G489" s="32">
        <f t="shared" ref="G489:J489" si="151">G475+G488</f>
        <v>56.290000000000006</v>
      </c>
      <c r="H489" s="32">
        <f t="shared" si="151"/>
        <v>44.160000000000004</v>
      </c>
      <c r="I489" s="32">
        <f t="shared" si="151"/>
        <v>179.45</v>
      </c>
      <c r="J489" s="32">
        <f t="shared" si="151"/>
        <v>1358.83</v>
      </c>
      <c r="K489" s="32"/>
      <c r="L489" s="32">
        <f t="shared" ref="L489" si="152">L475+L488</f>
        <v>215.02</v>
      </c>
    </row>
    <row r="490" spans="1:12" ht="13.5" thickBot="1" x14ac:dyDescent="0.25">
      <c r="A490" s="27"/>
      <c r="B490" s="28"/>
      <c r="C490" s="73" t="s">
        <v>5</v>
      </c>
      <c r="D490" s="73"/>
      <c r="E490" s="7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1322</v>
      </c>
      <c r="G490" s="66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54.054500000000004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47.769499999999994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199.488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1439.7899999999997</v>
      </c>
      <c r="K490" s="34" t="s">
        <v>38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2025-01-23T20:16:46Z</dcterms:modified>
</cp:coreProperties>
</file>